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15 Управление межбюджетных отношений\Общая\Закон о бюджете 2019-2021\В МОД\ДОП_МАТЕРИАЛЫ\"/>
    </mc:Choice>
  </mc:AlternateContent>
  <bookViews>
    <workbookView xWindow="0" yWindow="0" windowWidth="28800" windowHeight="12435"/>
  </bookViews>
  <sheets>
    <sheet name="17.10.2018" sheetId="17" r:id="rId1"/>
  </sheets>
  <definedNames>
    <definedName name="_xlnm.Print_Titles" localSheetId="0">'17.10.2018'!$A:$B,'17.10.2018'!$4:$4</definedName>
    <definedName name="_xlnm.Print_Area" localSheetId="0">'17.10.2018'!$A$1:$AC$68</definedName>
  </definedNames>
  <calcPr calcId="152511" fullPrecision="0"/>
</workbook>
</file>

<file path=xl/calcChain.xml><?xml version="1.0" encoding="utf-8"?>
<calcChain xmlns="http://schemas.openxmlformats.org/spreadsheetml/2006/main">
  <c r="AB68" i="17" l="1"/>
  <c r="Z68" i="17"/>
  <c r="X68" i="17"/>
  <c r="V68" i="17"/>
  <c r="U68" i="17"/>
  <c r="S68" i="17"/>
  <c r="Q68" i="17"/>
  <c r="O68" i="17"/>
  <c r="N68" i="17"/>
  <c r="M68" i="17"/>
  <c r="L68" i="17"/>
  <c r="J68" i="17"/>
  <c r="H68" i="17"/>
  <c r="F68" i="17"/>
  <c r="E68" i="17"/>
  <c r="D68" i="17"/>
  <c r="Y67" i="17"/>
  <c r="W67" i="17"/>
  <c r="T67" i="17"/>
  <c r="R67" i="17"/>
  <c r="P67" i="17"/>
  <c r="K67" i="17"/>
  <c r="I67" i="17"/>
  <c r="G67" i="17"/>
  <c r="C67" i="17"/>
  <c r="Y66" i="17"/>
  <c r="W66" i="17"/>
  <c r="T66" i="17"/>
  <c r="R66" i="17"/>
  <c r="P66" i="17"/>
  <c r="K66" i="17"/>
  <c r="I66" i="17"/>
  <c r="G66" i="17"/>
  <c r="C66" i="17"/>
  <c r="Y65" i="17"/>
  <c r="W65" i="17"/>
  <c r="T65" i="17"/>
  <c r="R65" i="17"/>
  <c r="P65" i="17"/>
  <c r="K65" i="17"/>
  <c r="I65" i="17"/>
  <c r="G65" i="17"/>
  <c r="C65" i="17"/>
  <c r="Y64" i="17"/>
  <c r="W64" i="17"/>
  <c r="T64" i="17"/>
  <c r="R64" i="17"/>
  <c r="P64" i="17"/>
  <c r="K64" i="17"/>
  <c r="I64" i="17"/>
  <c r="G64" i="17"/>
  <c r="C64" i="17"/>
  <c r="Y63" i="17"/>
  <c r="W63" i="17"/>
  <c r="T63" i="17"/>
  <c r="R63" i="17"/>
  <c r="P63" i="17"/>
  <c r="K63" i="17"/>
  <c r="I63" i="17"/>
  <c r="G63" i="17"/>
  <c r="C63" i="17"/>
  <c r="Y62" i="17"/>
  <c r="W62" i="17"/>
  <c r="T62" i="17"/>
  <c r="R62" i="17"/>
  <c r="P62" i="17"/>
  <c r="K62" i="17"/>
  <c r="I62" i="17"/>
  <c r="G62" i="17"/>
  <c r="C62" i="17"/>
  <c r="Y61" i="17"/>
  <c r="W61" i="17"/>
  <c r="T61" i="17"/>
  <c r="R61" i="17"/>
  <c r="P61" i="17"/>
  <c r="K61" i="17"/>
  <c r="I61" i="17"/>
  <c r="G61" i="17"/>
  <c r="C61" i="17"/>
  <c r="Y60" i="17"/>
  <c r="W60" i="17"/>
  <c r="T60" i="17"/>
  <c r="R60" i="17"/>
  <c r="P60" i="17"/>
  <c r="K60" i="17"/>
  <c r="I60" i="17"/>
  <c r="G60" i="17"/>
  <c r="C60" i="17"/>
  <c r="Y59" i="17"/>
  <c r="W59" i="17"/>
  <c r="T59" i="17"/>
  <c r="R59" i="17"/>
  <c r="P59" i="17"/>
  <c r="K59" i="17"/>
  <c r="I59" i="17"/>
  <c r="G59" i="17"/>
  <c r="C59" i="17"/>
  <c r="Y58" i="17"/>
  <c r="W58" i="17"/>
  <c r="T58" i="17"/>
  <c r="R58" i="17"/>
  <c r="P58" i="17"/>
  <c r="K58" i="17"/>
  <c r="I58" i="17"/>
  <c r="G58" i="17"/>
  <c r="C58" i="17"/>
  <c r="Y57" i="17"/>
  <c r="W57" i="17"/>
  <c r="T57" i="17"/>
  <c r="R57" i="17"/>
  <c r="P57" i="17"/>
  <c r="K57" i="17"/>
  <c r="I57" i="17"/>
  <c r="G57" i="17"/>
  <c r="C57" i="17"/>
  <c r="Y56" i="17"/>
  <c r="W56" i="17"/>
  <c r="T56" i="17"/>
  <c r="R56" i="17"/>
  <c r="P56" i="17"/>
  <c r="K56" i="17"/>
  <c r="I56" i="17"/>
  <c r="G56" i="17"/>
  <c r="C56" i="17"/>
  <c r="Y55" i="17"/>
  <c r="W55" i="17"/>
  <c r="T55" i="17"/>
  <c r="R55" i="17"/>
  <c r="P55" i="17"/>
  <c r="K55" i="17"/>
  <c r="I55" i="17"/>
  <c r="G55" i="17"/>
  <c r="C55" i="17"/>
  <c r="Y54" i="17"/>
  <c r="W54" i="17"/>
  <c r="T54" i="17"/>
  <c r="R54" i="17"/>
  <c r="P54" i="17"/>
  <c r="K54" i="17"/>
  <c r="I54" i="17"/>
  <c r="G54" i="17"/>
  <c r="C54" i="17"/>
  <c r="Y53" i="17"/>
  <c r="W53" i="17"/>
  <c r="T53" i="17"/>
  <c r="R53" i="17"/>
  <c r="P53" i="17"/>
  <c r="K53" i="17"/>
  <c r="I53" i="17"/>
  <c r="G53" i="17"/>
  <c r="C53" i="17"/>
  <c r="Y52" i="17"/>
  <c r="W52" i="17"/>
  <c r="T52" i="17"/>
  <c r="R52" i="17"/>
  <c r="P52" i="17"/>
  <c r="K52" i="17"/>
  <c r="I52" i="17"/>
  <c r="G52" i="17"/>
  <c r="C52" i="17"/>
  <c r="Y51" i="17"/>
  <c r="W51" i="17"/>
  <c r="T51" i="17"/>
  <c r="R51" i="17"/>
  <c r="P51" i="17"/>
  <c r="K51" i="17"/>
  <c r="I51" i="17"/>
  <c r="G51" i="17"/>
  <c r="C51" i="17"/>
  <c r="Y50" i="17"/>
  <c r="W50" i="17"/>
  <c r="T50" i="17"/>
  <c r="R50" i="17"/>
  <c r="P50" i="17"/>
  <c r="K50" i="17"/>
  <c r="I50" i="17"/>
  <c r="G50" i="17"/>
  <c r="C50" i="17"/>
  <c r="Y49" i="17"/>
  <c r="W49" i="17"/>
  <c r="T49" i="17"/>
  <c r="R49" i="17"/>
  <c r="P49" i="17"/>
  <c r="K49" i="17"/>
  <c r="I49" i="17"/>
  <c r="G49" i="17"/>
  <c r="C49" i="17"/>
  <c r="Y48" i="17"/>
  <c r="W48" i="17"/>
  <c r="T48" i="17"/>
  <c r="R48" i="17"/>
  <c r="P48" i="17"/>
  <c r="K48" i="17"/>
  <c r="I48" i="17"/>
  <c r="G48" i="17"/>
  <c r="C48" i="17"/>
  <c r="Y47" i="17"/>
  <c r="W47" i="17"/>
  <c r="T47" i="17"/>
  <c r="R47" i="17"/>
  <c r="P47" i="17"/>
  <c r="K47" i="17"/>
  <c r="I47" i="17"/>
  <c r="G47" i="17"/>
  <c r="C47" i="17"/>
  <c r="Y46" i="17"/>
  <c r="W46" i="17"/>
  <c r="T46" i="17"/>
  <c r="R46" i="17"/>
  <c r="P46" i="17"/>
  <c r="K46" i="17"/>
  <c r="I46" i="17"/>
  <c r="G46" i="17"/>
  <c r="C46" i="17"/>
  <c r="Y45" i="17"/>
  <c r="W45" i="17"/>
  <c r="T45" i="17"/>
  <c r="R45" i="17"/>
  <c r="P45" i="17"/>
  <c r="K45" i="17"/>
  <c r="I45" i="17"/>
  <c r="G45" i="17"/>
  <c r="C45" i="17"/>
  <c r="Y44" i="17"/>
  <c r="W44" i="17"/>
  <c r="T44" i="17"/>
  <c r="R44" i="17"/>
  <c r="P44" i="17"/>
  <c r="K44" i="17"/>
  <c r="I44" i="17"/>
  <c r="G44" i="17"/>
  <c r="C44" i="17"/>
  <c r="Y43" i="17"/>
  <c r="W43" i="17"/>
  <c r="T43" i="17"/>
  <c r="R43" i="17"/>
  <c r="P43" i="17"/>
  <c r="K43" i="17"/>
  <c r="I43" i="17"/>
  <c r="G43" i="17"/>
  <c r="C43" i="17"/>
  <c r="Y42" i="17"/>
  <c r="W42" i="17"/>
  <c r="T42" i="17"/>
  <c r="R42" i="17"/>
  <c r="P42" i="17"/>
  <c r="K42" i="17"/>
  <c r="I42" i="17"/>
  <c r="G42" i="17"/>
  <c r="C42" i="17"/>
  <c r="Y41" i="17"/>
  <c r="W41" i="17"/>
  <c r="T41" i="17"/>
  <c r="R41" i="17"/>
  <c r="P41" i="17"/>
  <c r="K41" i="17"/>
  <c r="I41" i="17"/>
  <c r="G41" i="17"/>
  <c r="C41" i="17"/>
  <c r="Y40" i="17"/>
  <c r="W40" i="17"/>
  <c r="T40" i="17"/>
  <c r="R40" i="17"/>
  <c r="P40" i="17"/>
  <c r="K40" i="17"/>
  <c r="I40" i="17"/>
  <c r="G40" i="17"/>
  <c r="C40" i="17"/>
  <c r="Y39" i="17"/>
  <c r="W39" i="17"/>
  <c r="T39" i="17"/>
  <c r="R39" i="17"/>
  <c r="P39" i="17"/>
  <c r="K39" i="17"/>
  <c r="I39" i="17"/>
  <c r="G39" i="17"/>
  <c r="C39" i="17"/>
  <c r="Y38" i="17"/>
  <c r="W38" i="17"/>
  <c r="T38" i="17"/>
  <c r="R38" i="17"/>
  <c r="P38" i="17"/>
  <c r="K38" i="17"/>
  <c r="I38" i="17"/>
  <c r="G38" i="17"/>
  <c r="C38" i="17"/>
  <c r="Y37" i="17"/>
  <c r="W37" i="17"/>
  <c r="T37" i="17"/>
  <c r="R37" i="17"/>
  <c r="P37" i="17"/>
  <c r="K37" i="17"/>
  <c r="I37" i="17"/>
  <c r="G37" i="17"/>
  <c r="C37" i="17"/>
  <c r="Y36" i="17"/>
  <c r="W36" i="17"/>
  <c r="T36" i="17"/>
  <c r="R36" i="17"/>
  <c r="P36" i="17"/>
  <c r="K36" i="17"/>
  <c r="I36" i="17"/>
  <c r="G36" i="17"/>
  <c r="C36" i="17"/>
  <c r="Y35" i="17"/>
  <c r="W35" i="17"/>
  <c r="T35" i="17"/>
  <c r="R35" i="17"/>
  <c r="P35" i="17"/>
  <c r="K35" i="17"/>
  <c r="I35" i="17"/>
  <c r="G35" i="17"/>
  <c r="C35" i="17"/>
  <c r="Y34" i="17"/>
  <c r="W34" i="17"/>
  <c r="T34" i="17"/>
  <c r="R34" i="17"/>
  <c r="P34" i="17"/>
  <c r="K34" i="17"/>
  <c r="I34" i="17"/>
  <c r="G34" i="17"/>
  <c r="C34" i="17"/>
  <c r="Y33" i="17"/>
  <c r="W33" i="17"/>
  <c r="T33" i="17"/>
  <c r="R33" i="17"/>
  <c r="P33" i="17"/>
  <c r="K33" i="17"/>
  <c r="I33" i="17"/>
  <c r="G33" i="17"/>
  <c r="C33" i="17"/>
  <c r="Y32" i="17"/>
  <c r="W32" i="17"/>
  <c r="T32" i="17"/>
  <c r="R32" i="17"/>
  <c r="P32" i="17"/>
  <c r="K32" i="17"/>
  <c r="I32" i="17"/>
  <c r="G32" i="17"/>
  <c r="C32" i="17"/>
  <c r="Y31" i="17"/>
  <c r="W31" i="17"/>
  <c r="T31" i="17"/>
  <c r="R31" i="17"/>
  <c r="P31" i="17"/>
  <c r="K31" i="17"/>
  <c r="I31" i="17"/>
  <c r="G31" i="17"/>
  <c r="C31" i="17"/>
  <c r="Y30" i="17"/>
  <c r="W30" i="17"/>
  <c r="T30" i="17"/>
  <c r="R30" i="17"/>
  <c r="P30" i="17"/>
  <c r="K30" i="17"/>
  <c r="I30" i="17"/>
  <c r="G30" i="17"/>
  <c r="C30" i="17"/>
  <c r="Y29" i="17"/>
  <c r="W29" i="17"/>
  <c r="T29" i="17"/>
  <c r="R29" i="17"/>
  <c r="P29" i="17"/>
  <c r="K29" i="17"/>
  <c r="I29" i="17"/>
  <c r="G29" i="17"/>
  <c r="C29" i="17"/>
  <c r="Y28" i="17"/>
  <c r="W28" i="17"/>
  <c r="T28" i="17"/>
  <c r="R28" i="17"/>
  <c r="P28" i="17"/>
  <c r="K28" i="17"/>
  <c r="I28" i="17"/>
  <c r="G28" i="17"/>
  <c r="C28" i="17"/>
  <c r="Y27" i="17"/>
  <c r="W27" i="17"/>
  <c r="T27" i="17"/>
  <c r="R27" i="17"/>
  <c r="P27" i="17"/>
  <c r="K27" i="17"/>
  <c r="I27" i="17"/>
  <c r="G27" i="17"/>
  <c r="C27" i="17"/>
  <c r="Y26" i="17"/>
  <c r="W26" i="17"/>
  <c r="T26" i="17"/>
  <c r="R26" i="17"/>
  <c r="P26" i="17"/>
  <c r="K26" i="17"/>
  <c r="I26" i="17"/>
  <c r="G26" i="17"/>
  <c r="C26" i="17"/>
  <c r="Y25" i="17"/>
  <c r="W25" i="17"/>
  <c r="T25" i="17"/>
  <c r="R25" i="17"/>
  <c r="P25" i="17"/>
  <c r="K25" i="17"/>
  <c r="I25" i="17"/>
  <c r="G25" i="17"/>
  <c r="C25" i="17"/>
  <c r="Y24" i="17"/>
  <c r="W24" i="17"/>
  <c r="T24" i="17"/>
  <c r="R24" i="17"/>
  <c r="P24" i="17"/>
  <c r="K24" i="17"/>
  <c r="I24" i="17"/>
  <c r="G24" i="17"/>
  <c r="C24" i="17"/>
  <c r="Y23" i="17"/>
  <c r="W23" i="17"/>
  <c r="T23" i="17"/>
  <c r="R23" i="17"/>
  <c r="P23" i="17"/>
  <c r="K23" i="17"/>
  <c r="I23" i="17"/>
  <c r="G23" i="17"/>
  <c r="C23" i="17"/>
  <c r="Y22" i="17"/>
  <c r="W22" i="17"/>
  <c r="T22" i="17"/>
  <c r="R22" i="17"/>
  <c r="P22" i="17"/>
  <c r="K22" i="17"/>
  <c r="I22" i="17"/>
  <c r="G22" i="17"/>
  <c r="C22" i="17"/>
  <c r="Y21" i="17"/>
  <c r="W21" i="17"/>
  <c r="T21" i="17"/>
  <c r="R21" i="17"/>
  <c r="P21" i="17"/>
  <c r="K21" i="17"/>
  <c r="I21" i="17"/>
  <c r="G21" i="17"/>
  <c r="C21" i="17"/>
  <c r="Y20" i="17"/>
  <c r="W20" i="17"/>
  <c r="T20" i="17"/>
  <c r="R20" i="17"/>
  <c r="P20" i="17"/>
  <c r="K20" i="17"/>
  <c r="I20" i="17"/>
  <c r="G20" i="17"/>
  <c r="C20" i="17"/>
  <c r="Y19" i="17"/>
  <c r="W19" i="17"/>
  <c r="T19" i="17"/>
  <c r="R19" i="17"/>
  <c r="P19" i="17"/>
  <c r="K19" i="17"/>
  <c r="I19" i="17"/>
  <c r="G19" i="17"/>
  <c r="C19" i="17"/>
  <c r="Y18" i="17"/>
  <c r="W18" i="17"/>
  <c r="T18" i="17"/>
  <c r="R18" i="17"/>
  <c r="P18" i="17"/>
  <c r="K18" i="17"/>
  <c r="I18" i="17"/>
  <c r="G18" i="17"/>
  <c r="C18" i="17"/>
  <c r="Y17" i="17"/>
  <c r="W17" i="17"/>
  <c r="T17" i="17"/>
  <c r="R17" i="17"/>
  <c r="P17" i="17"/>
  <c r="K17" i="17"/>
  <c r="I17" i="17"/>
  <c r="G17" i="17"/>
  <c r="C17" i="17"/>
  <c r="Y16" i="17"/>
  <c r="W16" i="17"/>
  <c r="T16" i="17"/>
  <c r="R16" i="17"/>
  <c r="P16" i="17"/>
  <c r="K16" i="17"/>
  <c r="I16" i="17"/>
  <c r="G16" i="17"/>
  <c r="C16" i="17"/>
  <c r="Y15" i="17"/>
  <c r="W15" i="17"/>
  <c r="T15" i="17"/>
  <c r="R15" i="17"/>
  <c r="P15" i="17"/>
  <c r="K15" i="17"/>
  <c r="I15" i="17"/>
  <c r="G15" i="17"/>
  <c r="C15" i="17"/>
  <c r="Y14" i="17"/>
  <c r="W14" i="17"/>
  <c r="T14" i="17"/>
  <c r="R14" i="17"/>
  <c r="P14" i="17"/>
  <c r="K14" i="17"/>
  <c r="I14" i="17"/>
  <c r="G14" i="17"/>
  <c r="C14" i="17"/>
  <c r="Y13" i="17"/>
  <c r="W13" i="17"/>
  <c r="T13" i="17"/>
  <c r="R13" i="17"/>
  <c r="P13" i="17"/>
  <c r="K13" i="17"/>
  <c r="I13" i="17"/>
  <c r="G13" i="17"/>
  <c r="C13" i="17"/>
  <c r="Y12" i="17"/>
  <c r="W12" i="17"/>
  <c r="T12" i="17"/>
  <c r="R12" i="17"/>
  <c r="P12" i="17"/>
  <c r="K12" i="17"/>
  <c r="I12" i="17"/>
  <c r="G12" i="17"/>
  <c r="C12" i="17"/>
  <c r="Y11" i="17"/>
  <c r="W11" i="17"/>
  <c r="T11" i="17"/>
  <c r="R11" i="17"/>
  <c r="P11" i="17"/>
  <c r="K11" i="17"/>
  <c r="I11" i="17"/>
  <c r="G11" i="17"/>
  <c r="C11" i="17"/>
  <c r="Y10" i="17"/>
  <c r="W10" i="17"/>
  <c r="T10" i="17"/>
  <c r="R10" i="17"/>
  <c r="P10" i="17"/>
  <c r="K10" i="17"/>
  <c r="I10" i="17"/>
  <c r="G10" i="17"/>
  <c r="C10" i="17"/>
  <c r="Y9" i="17"/>
  <c r="W9" i="17"/>
  <c r="T9" i="17"/>
  <c r="R9" i="17"/>
  <c r="P9" i="17"/>
  <c r="K9" i="17"/>
  <c r="I9" i="17"/>
  <c r="G9" i="17"/>
  <c r="C9" i="17"/>
  <c r="Y8" i="17"/>
  <c r="W8" i="17"/>
  <c r="T8" i="17"/>
  <c r="R8" i="17"/>
  <c r="P8" i="17"/>
  <c r="K8" i="17"/>
  <c r="I8" i="17"/>
  <c r="G8" i="17"/>
  <c r="C8" i="17"/>
  <c r="Y7" i="17"/>
  <c r="W7" i="17"/>
  <c r="T7" i="17"/>
  <c r="R7" i="17"/>
  <c r="P7" i="17"/>
  <c r="K7" i="17"/>
  <c r="I7" i="17"/>
  <c r="G7" i="17"/>
  <c r="C7" i="17"/>
  <c r="Y6" i="17"/>
  <c r="W6" i="17"/>
  <c r="T6" i="17"/>
  <c r="R6" i="17"/>
  <c r="P6" i="17"/>
  <c r="K6" i="17"/>
  <c r="I6" i="17"/>
  <c r="G6" i="17"/>
  <c r="C6" i="17"/>
  <c r="Y5" i="17"/>
  <c r="W5" i="17"/>
  <c r="T5" i="17"/>
  <c r="R5" i="17"/>
  <c r="P5" i="17"/>
  <c r="K5" i="17"/>
  <c r="I5" i="17"/>
  <c r="G5" i="17"/>
  <c r="C5" i="17"/>
  <c r="T68" i="17" l="1"/>
  <c r="AA9" i="17"/>
  <c r="AC9" i="17" s="1"/>
  <c r="AA17" i="17"/>
  <c r="AC17" i="17" s="1"/>
  <c r="AA25" i="17"/>
  <c r="AC25" i="17" s="1"/>
  <c r="AA33" i="17"/>
  <c r="AC33" i="17" s="1"/>
  <c r="AA41" i="17"/>
  <c r="AC41" i="17" s="1"/>
  <c r="AA49" i="17"/>
  <c r="AC49" i="17" s="1"/>
  <c r="AA57" i="17"/>
  <c r="AC57" i="17" s="1"/>
  <c r="AA61" i="17"/>
  <c r="AC61" i="17" s="1"/>
  <c r="AA65" i="17"/>
  <c r="AC65" i="17" s="1"/>
  <c r="AA14" i="17"/>
  <c r="AC14" i="17" s="1"/>
  <c r="AA18" i="17"/>
  <c r="AC18" i="17" s="1"/>
  <c r="AA30" i="17"/>
  <c r="AC30" i="17" s="1"/>
  <c r="AA34" i="17"/>
  <c r="AC34" i="17" s="1"/>
  <c r="AA46" i="17"/>
  <c r="AC46" i="17" s="1"/>
  <c r="AA50" i="17"/>
  <c r="AC50" i="17" s="1"/>
  <c r="R68" i="17"/>
  <c r="I68" i="17"/>
  <c r="AA7" i="17"/>
  <c r="AC7" i="17" s="1"/>
  <c r="AA19" i="17"/>
  <c r="AC19" i="17" s="1"/>
  <c r="AA23" i="17"/>
  <c r="AC23" i="17" s="1"/>
  <c r="AA35" i="17"/>
  <c r="AC35" i="17" s="1"/>
  <c r="AA39" i="17"/>
  <c r="AC39" i="17" s="1"/>
  <c r="AA51" i="17"/>
  <c r="AC51" i="17" s="1"/>
  <c r="AA55" i="17"/>
  <c r="AC55" i="17" s="1"/>
  <c r="AA6" i="17"/>
  <c r="AC6" i="17" s="1"/>
  <c r="AA22" i="17"/>
  <c r="AC22" i="17" s="1"/>
  <c r="AA11" i="17"/>
  <c r="AC11" i="17" s="1"/>
  <c r="AA27" i="17"/>
  <c r="AC27" i="17" s="1"/>
  <c r="AA43" i="17"/>
  <c r="AC43" i="17" s="1"/>
  <c r="AA59" i="17"/>
  <c r="AC59" i="17" s="1"/>
  <c r="AA63" i="17"/>
  <c r="AC63" i="17" s="1"/>
  <c r="AA67" i="17"/>
  <c r="AC67" i="17" s="1"/>
  <c r="AA38" i="17"/>
  <c r="AC38" i="17" s="1"/>
  <c r="AA54" i="17"/>
  <c r="AC54" i="17" s="1"/>
  <c r="AA8" i="17"/>
  <c r="AC8" i="17" s="1"/>
  <c r="AA12" i="17"/>
  <c r="AC12" i="17" s="1"/>
  <c r="AA20" i="17"/>
  <c r="AC20" i="17" s="1"/>
  <c r="AA24" i="17"/>
  <c r="AC24" i="17" s="1"/>
  <c r="AA28" i="17"/>
  <c r="AC28" i="17" s="1"/>
  <c r="AA36" i="17"/>
  <c r="AC36" i="17" s="1"/>
  <c r="AA40" i="17"/>
  <c r="AC40" i="17" s="1"/>
  <c r="AA44" i="17"/>
  <c r="AC44" i="17" s="1"/>
  <c r="AA52" i="17"/>
  <c r="AC52" i="17" s="1"/>
  <c r="AA56" i="17"/>
  <c r="AC56" i="17" s="1"/>
  <c r="AA60" i="17"/>
  <c r="AC60" i="17" s="1"/>
  <c r="AA64" i="17"/>
  <c r="AC64" i="17" s="1"/>
  <c r="K68" i="17"/>
  <c r="W68" i="17"/>
  <c r="P68" i="17"/>
  <c r="Y68" i="17"/>
  <c r="AA10" i="17"/>
  <c r="AC10" i="17" s="1"/>
  <c r="AA16" i="17"/>
  <c r="AC16" i="17" s="1"/>
  <c r="AA26" i="17"/>
  <c r="AC26" i="17" s="1"/>
  <c r="AA32" i="17"/>
  <c r="AC32" i="17" s="1"/>
  <c r="AA42" i="17"/>
  <c r="AC42" i="17" s="1"/>
  <c r="AA48" i="17"/>
  <c r="AC48" i="17" s="1"/>
  <c r="AA15" i="17"/>
  <c r="AC15" i="17" s="1"/>
  <c r="AA31" i="17"/>
  <c r="AC31" i="17" s="1"/>
  <c r="AA47" i="17"/>
  <c r="AC47" i="17" s="1"/>
  <c r="C68" i="17"/>
  <c r="AA5" i="17"/>
  <c r="AA13" i="17"/>
  <c r="AC13" i="17" s="1"/>
  <c r="AA21" i="17"/>
  <c r="AC21" i="17" s="1"/>
  <c r="AA29" i="17"/>
  <c r="AC29" i="17" s="1"/>
  <c r="AA37" i="17"/>
  <c r="AC37" i="17" s="1"/>
  <c r="AA45" i="17"/>
  <c r="AC45" i="17" s="1"/>
  <c r="AA53" i="17"/>
  <c r="AC53" i="17" s="1"/>
  <c r="AA58" i="17"/>
  <c r="AC58" i="17" s="1"/>
  <c r="AA62" i="17"/>
  <c r="AC62" i="17" s="1"/>
  <c r="AA66" i="17"/>
  <c r="AC66" i="17" s="1"/>
  <c r="G68" i="17"/>
  <c r="AA68" i="17" l="1"/>
  <c r="AC5" i="17"/>
  <c r="AC68" i="17" s="1"/>
</calcChain>
</file>

<file path=xl/sharedStrings.xml><?xml version="1.0" encoding="utf-8"?>
<sst xmlns="http://schemas.openxmlformats.org/spreadsheetml/2006/main" count="103" uniqueCount="103">
  <si>
    <t>Муниципальные образования</t>
  </si>
  <si>
    <t>Общегосударственные вопросы, всего, Р.0100</t>
  </si>
  <si>
    <t>Национальная безопасность и правоохранительная деятельность, всего, Р.0300</t>
  </si>
  <si>
    <t>Жилищно-коммунальное хозяйство, всего, Р.0500</t>
  </si>
  <si>
    <t>Образование, всего, Р. 0700</t>
  </si>
  <si>
    <t>Культура и кинематография, всего, Р.0800</t>
  </si>
  <si>
    <t>Физическая культура и спорт, всего, Р.1100</t>
  </si>
  <si>
    <t>ВСЕГО РАСХОДОВ Р.9600</t>
  </si>
  <si>
    <t>сельское поселение Кашинское Волоколамского района</t>
  </si>
  <si>
    <t>сельское поселение Осташевское Волоколамского района</t>
  </si>
  <si>
    <t>сельское поселение Спасское Волоколамского района</t>
  </si>
  <si>
    <t>сельское поселение Теряевское Волоколамского района</t>
  </si>
  <si>
    <t>сельское поселение Чисменское Волоколамского района</t>
  </si>
  <si>
    <t>сельское поселение Ярополецкое Волоколамского района</t>
  </si>
  <si>
    <t>сельское поселение Ашитковское Воскресенского района</t>
  </si>
  <si>
    <t>сельское поселение Фединское Воскресенского района</t>
  </si>
  <si>
    <t>сельское поселение Булатниковское Ленинского района</t>
  </si>
  <si>
    <t>сельское поселение Володарское Ленинского района</t>
  </si>
  <si>
    <t>сельское поселение Молоковское Ленинского района</t>
  </si>
  <si>
    <t>сельское поселение Развилковское Ленинского района</t>
  </si>
  <si>
    <t>сельское поселение Совхоз им. Ленина Ленинского района</t>
  </si>
  <si>
    <t>сельское поселение Микулинское Лотошинского района</t>
  </si>
  <si>
    <t>сельское поселение Ошейкинское Лотошинского района</t>
  </si>
  <si>
    <t>сельское поселение Барвихинское Одинцовского района</t>
  </si>
  <si>
    <t>сельское поселение Горское Одинцовского района</t>
  </si>
  <si>
    <t>сельское поселение Ершовское Одинцовского района</t>
  </si>
  <si>
    <t>сельское поселение Жаворонковское Одинцовского района</t>
  </si>
  <si>
    <t>сельское поселение Захаровское Одинцовского района</t>
  </si>
  <si>
    <t>сельское поселение Назарьевское Одинцовского района</t>
  </si>
  <si>
    <t>сельское поселение Никольское Одинцовского района</t>
  </si>
  <si>
    <t>сельское поселение Успенское Одинцовского района</t>
  </si>
  <si>
    <t>сельское поселение Часцовское Одинцовского района</t>
  </si>
  <si>
    <t>сельское поселение Ельдигинское Пушкинского района</t>
  </si>
  <si>
    <t>сельское поселение Тарасовское Пушкинского района</t>
  </si>
  <si>
    <t>сельское поселение Царёвское Пушкинского района</t>
  </si>
  <si>
    <t>сельское поселение Верейское Раменского района</t>
  </si>
  <si>
    <t>сельское поселение Вялковское Раменского района</t>
  </si>
  <si>
    <t>сельское поселение Ганусовское Раменского района</t>
  </si>
  <si>
    <t>сельское поселение Гжельское Раменского района</t>
  </si>
  <si>
    <t>сельское поселение Заболотьевское Раменского района</t>
  </si>
  <si>
    <t>сельское поселение Константиновское Раменского района</t>
  </si>
  <si>
    <t>сельское поселение Кузнецовское Раменского района</t>
  </si>
  <si>
    <t>сельское поселение Никоновское Раменского района</t>
  </si>
  <si>
    <t>сельское поселение Новохаритоновское Раменского района</t>
  </si>
  <si>
    <t>сельское поселение Островецкое Раменского района</t>
  </si>
  <si>
    <t>сельское поселение Рыболовское Раменского района</t>
  </si>
  <si>
    <t>сельское поселение Сафоновское Раменского района</t>
  </si>
  <si>
    <t>сельское поселение Софьинское Раменского района</t>
  </si>
  <si>
    <t>сельское поселение Ульянинское Раменского района</t>
  </si>
  <si>
    <t>сельское поселение Чулковское Раменского района</t>
  </si>
  <si>
    <t>сельское поселение Березняковское Сергиево-Посадского района</t>
  </si>
  <si>
    <t>сельское поселение Васильевское Сергиево-Посадского района</t>
  </si>
  <si>
    <t>сельское поселение Лозовское Сергиево-Посадского района</t>
  </si>
  <si>
    <t>сельское поселение Реммаш Сергиево-Посадского района</t>
  </si>
  <si>
    <t>сельское поселение Селковское Сергиево-Посадского района</t>
  </si>
  <si>
    <t>сельское поселение Шеметовское Сергиево-Посадского района</t>
  </si>
  <si>
    <t>сельское поселение Васильевское Серпуховского района</t>
  </si>
  <si>
    <t>сельское поселение Данковское Серпуховского района</t>
  </si>
  <si>
    <t>сельское поселение Дашковское Серпуховского района</t>
  </si>
  <si>
    <t>сельское поселение Калиновское Серпуховского района</t>
  </si>
  <si>
    <t>сельское поселение Липицкое Серпуховского района</t>
  </si>
  <si>
    <t>сельское поселение Кривцовское Солнечногорского района</t>
  </si>
  <si>
    <t>сельское поселение Кутузовское Солнечногорского района</t>
  </si>
  <si>
    <t>сельское поселение Лунёвское Солнечногорского района</t>
  </si>
  <si>
    <t>сельское поселение Пешковское Солнечногорского района</t>
  </si>
  <si>
    <t>сельское поселение Смирновское Солнечногорского района</t>
  </si>
  <si>
    <t>сельское поселение Соколовское Солнечногорского района</t>
  </si>
  <si>
    <t>Всего:</t>
  </si>
  <si>
    <t>Средства массовой информации, всего, Р.1200</t>
  </si>
  <si>
    <t>тыс. рублей</t>
  </si>
  <si>
    <t>0102, 0103, 0104, 0106, 0107, 0113, 0401, 0405, 0505, 0707, 0709, 0804, 0909, 1105</t>
  </si>
  <si>
    <t>0107</t>
  </si>
  <si>
    <t>0113</t>
  </si>
  <si>
    <t>0314</t>
  </si>
  <si>
    <t>Национальная экономика, всего, Р.0400</t>
  </si>
  <si>
    <t>0412</t>
  </si>
  <si>
    <t>0503</t>
  </si>
  <si>
    <t>0707</t>
  </si>
  <si>
    <t>0801</t>
  </si>
  <si>
    <t>1101,1102,1103</t>
  </si>
  <si>
    <t>расходы на функционирование органов управления поселения нормативный метод</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</si>
  <si>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(пп.5 п.1 ст.17) нормативный метод</t>
  </si>
  <si>
    <t>расходы на уплату членских взносов членами Совета муниципальных образований Московской области нормативный метод</t>
  </si>
  <si>
    <r>
      <t>обеспечение первичных мер пожарной безопасности в границах населенных пунктов поселения
(</t>
    </r>
    <r>
      <rPr>
        <sz val="10"/>
        <rFont val="Arial"/>
        <family val="2"/>
        <charset val="204"/>
      </rPr>
      <t xml:space="preserve">пп.9 п.1 ст.14)      нормативный метод </t>
    </r>
  </si>
  <si>
    <t>транспортировка в морг с мест обнаружения или проишествия умерших, не имеющих супруга, близких и иных родственников, а также иных умерших для производства судебно-медицинской экспертизы и паталогоанатомического вскрытия                         (п. 2 ст. 8 Закона Московской области № 115/2007-ОЗ "О погребении и похоронном деле в Московской области")  нормативный метод</t>
  </si>
  <si>
    <t>содержание и ремонт шахтных колодцев                (пп.19 п.1 ст.14)  нормативный метод</t>
  </si>
  <si>
    <r>
      <t xml:space="preserve">организация и осуществление мероприятий по работе с детьми и молодежью в поселении
</t>
    </r>
    <r>
      <rPr>
        <sz val="10"/>
        <rFont val="Arial"/>
        <family val="2"/>
        <charset val="204"/>
      </rPr>
      <t>(пп.30 п.1 ст.14) нормативный метод</t>
    </r>
  </si>
  <si>
    <r>
      <t xml:space="preserve">создание условий для организации досуга и обеспечения жителей поселения услугами организаций культуры
</t>
    </r>
    <r>
      <rPr>
        <sz val="10"/>
        <rFont val="Arial"/>
        <family val="2"/>
        <charset val="204"/>
      </rPr>
      <t>(пп.12 п.1 ст.14) нормативный метод</t>
    </r>
  </si>
  <si>
    <r>
      <t xml:space="preserve">обеспечение условий для развития на территории поселения физической культуры и массового спорта
</t>
    </r>
    <r>
      <rPr>
        <sz val="10"/>
        <rFont val="Arial"/>
        <family val="2"/>
        <charset val="204"/>
      </rPr>
      <t>(пп.14 п.1 ст.14) нормативный метод</t>
    </r>
  </si>
  <si>
    <r>
      <t xml:space="preserve">организация проведения официальных физкультурно-оздоровительных и спортивных мероприятий поселения
</t>
    </r>
    <r>
      <rPr>
        <sz val="10"/>
        <rFont val="Arial"/>
        <family val="2"/>
        <charset val="204"/>
      </rPr>
      <t>(пп.14 п.1 ст.14) нормативный метод</t>
    </r>
  </si>
  <si>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
(пп.7 п.1 ст.17)  нормативный метод</t>
  </si>
  <si>
    <t xml:space="preserve">поступления от продажи права на заключение договоров аренды земельных участков </t>
  </si>
  <si>
    <t>ВСЕГО РАСХОДОВ Р.9600 с ИНВЕСТКОНТРАКТАМИ</t>
  </si>
  <si>
    <t>Обслуживание государственного и муниципального долга, всего, Р.1300</t>
  </si>
  <si>
    <t>обслуживание муниципального долга</t>
  </si>
  <si>
    <t>Расчетные показатели общей стоимости предоставления муниципальных услуг, оказываемых за счет средств бюджетов сельских поселений Московской области на 2019 год</t>
  </si>
  <si>
    <t>сельское поселение Гребневское Щёлковского района</t>
  </si>
  <si>
    <t>сельское поселение Медвежье-Озёрское Щёлковского района</t>
  </si>
  <si>
    <t>сельское поселение Огудневское Щёлковского района</t>
  </si>
  <si>
    <t>сельское поселение Трубинское Щёлковского района</t>
  </si>
  <si>
    <t>борьба с борщевиком Сосновского
(пп.19 п.1 ст.14)
нормативный метод</t>
  </si>
  <si>
    <t xml:space="preserve"> содержание объектов благоустройства территории поселения 
(пп.19 п.1 ст.14)             нормативный метод</t>
  </si>
  <si>
    <t>организация наружного освещения, содержание и текущий ремонт объектов наружного освещения  
(пп.19 п.1 ст.14) нормативный метод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</si>
</sst>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р_."/>
  </numFmts>
  <fonts count="18" x14ac:knownFonts="1">
    <font>
      <sz val="10"/>
      <name val="Arial Cyr"/>
      <charset val="204"/>
    </font>
    <font>
      <sz val="10"/>
      <name val="Arial Cyr"/>
      <charset val="204"/>
    </font>
    <font>
      <b/>
      <sz val="16"/>
      <name val="Arial"/>
      <family val="2"/>
      <charset val="204"/>
    </font>
    <font>
      <b/>
      <sz val="12"/>
      <name val="Arial Cyr"/>
      <charset val="204"/>
    </font>
    <font>
      <b/>
      <sz val="11"/>
      <name val="Arial"/>
      <family val="2"/>
      <charset val="204"/>
    </font>
    <font>
      <b/>
      <sz val="10"/>
      <name val="Arial"/>
      <family val="2"/>
      <charset val="204"/>
    </font>
    <font>
      <b/>
      <sz val="11"/>
      <name val="Courier"/>
      <family val="3"/>
    </font>
    <font>
      <sz val="9"/>
      <name val="Arial"/>
      <family val="2"/>
      <charset val="204"/>
    </font>
    <font>
      <sz val="10"/>
      <name val="Arial"/>
      <family val="2"/>
      <charset val="204"/>
    </font>
    <font>
      <sz val="11"/>
      <color theme="1"/>
      <name val="Calibri"/>
      <family val="2"/>
      <charset val="204"/>
      <scheme val="minor"/>
    </font>
    <font>
      <sz val="10"/>
      <name val="Times New Roman Cyr"/>
      <family val="1"/>
      <charset val="204"/>
    </font>
    <font>
      <sz val="12"/>
      <name val="Arial Black"/>
      <family val="2"/>
      <charset val="204"/>
    </font>
    <font>
      <b/>
      <sz val="11"/>
      <name val="Arial Cyr"/>
      <charset val="204"/>
    </font>
    <font>
      <sz val="8"/>
      <name val="Arial"/>
      <family val="2"/>
      <charset val="204"/>
    </font>
    <font>
      <sz val="7"/>
      <name val="Arial"/>
      <family val="2"/>
      <charset val="204"/>
    </font>
    <font>
      <sz val="11"/>
      <name val="Arial Cyr"/>
      <charset val="204"/>
    </font>
    <font>
      <b/>
      <sz val="10"/>
      <name val="Times New Roman"/>
      <family val="1"/>
    </font>
    <font>
      <sz val="10"/>
      <name val="Helv"/>
    </font>
  </fonts>
  <fills count="9">
    <fill>
      <patternFill patternType="none"/>
    </fill>
    <fill>
      <patternFill patternType="gray125"/>
    </fill>
    <fill>
      <patternFill patternType="solid">
        <fgColor indexed="13"/>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9" fillId="0" borderId="0"/>
  </cellStyleXfs>
  <cellXfs count="47">
    <xf numFmtId="0" fontId="0" fillId="0" borderId="0" xfId="0"/>
    <xf numFmtId="0" fontId="0" fillId="0" borderId="0" xfId="0" applyFont="1" applyBorder="1" applyAlignment="1" applyProtection="1">
      <protection locked="0"/>
    </xf>
    <xf numFmtId="0" fontId="0" fillId="0" borderId="0" xfId="0" applyFont="1" applyAlignment="1" applyProtection="1">
      <protection locked="0"/>
    </xf>
    <xf numFmtId="0" fontId="0" fillId="0" borderId="0" xfId="0" applyFont="1"/>
    <xf numFmtId="0" fontId="0"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protection locked="0"/>
    </xf>
    <xf numFmtId="0" fontId="2" fillId="0" borderId="1"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5" fillId="0" borderId="2" xfId="1" applyFont="1" applyFill="1" applyBorder="1" applyAlignment="1" applyProtection="1">
      <alignment horizontal="center" vertical="center"/>
    </xf>
    <xf numFmtId="164" fontId="10" fillId="4" borderId="2" xfId="2" applyNumberFormat="1" applyFont="1" applyFill="1" applyBorder="1" applyAlignment="1" applyProtection="1">
      <alignment horizontal="left" vertical="center"/>
      <protection locked="0"/>
    </xf>
    <xf numFmtId="3" fontId="0" fillId="0" borderId="2" xfId="0" applyNumberFormat="1" applyFont="1" applyFill="1" applyBorder="1" applyProtection="1">
      <protection locked="0"/>
    </xf>
    <xf numFmtId="3" fontId="0" fillId="0" borderId="2" xfId="0" applyNumberFormat="1" applyFont="1" applyFill="1" applyBorder="1" applyAlignment="1" applyProtection="1">
      <protection locked="0"/>
    </xf>
    <xf numFmtId="164" fontId="10" fillId="5" borderId="2" xfId="2" applyNumberFormat="1" applyFont="1" applyFill="1" applyBorder="1" applyAlignment="1" applyProtection="1">
      <alignment horizontal="left" vertical="center"/>
      <protection locked="0"/>
    </xf>
    <xf numFmtId="0" fontId="0" fillId="0" borderId="2" xfId="0" applyFont="1" applyBorder="1" applyProtection="1">
      <protection locked="0"/>
    </xf>
    <xf numFmtId="0" fontId="11" fillId="0" borderId="2" xfId="0" applyFont="1" applyBorder="1" applyAlignment="1" applyProtection="1">
      <alignment horizontal="left"/>
      <protection locked="0"/>
    </xf>
    <xf numFmtId="3" fontId="12" fillId="0" borderId="2" xfId="0" applyNumberFormat="1" applyFont="1" applyFill="1" applyBorder="1" applyProtection="1">
      <protection locked="0"/>
    </xf>
    <xf numFmtId="0" fontId="7" fillId="0" borderId="2"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wrapText="1"/>
      <protection locked="0"/>
    </xf>
    <xf numFmtId="49" fontId="7" fillId="0" borderId="3"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164" fontId="8" fillId="0" borderId="2" xfId="0" applyNumberFormat="1" applyFont="1" applyFill="1" applyBorder="1" applyAlignment="1" applyProtection="1">
      <alignment horizontal="center" vertical="center" wrapText="1"/>
      <protection locked="0"/>
    </xf>
    <xf numFmtId="0" fontId="7" fillId="6" borderId="2" xfId="0" applyFont="1" applyFill="1" applyBorder="1" applyAlignment="1">
      <alignment horizontal="center" vertical="center" wrapText="1"/>
    </xf>
    <xf numFmtId="3" fontId="12" fillId="7" borderId="2" xfId="0" applyNumberFormat="1" applyFont="1" applyFill="1" applyBorder="1" applyProtection="1">
      <protection locked="0"/>
    </xf>
    <xf numFmtId="3" fontId="0" fillId="0" borderId="0" xfId="0" applyNumberFormat="1" applyFont="1"/>
    <xf numFmtId="3" fontId="0" fillId="0" borderId="2" xfId="0" applyNumberFormat="1" applyFont="1" applyBorder="1" applyProtection="1">
      <protection locked="0"/>
    </xf>
    <xf numFmtId="0" fontId="0" fillId="0" borderId="0" xfId="0" applyFont="1" applyAlignment="1">
      <alignment horizontal="center"/>
    </xf>
    <xf numFmtId="3" fontId="12" fillId="8" borderId="2" xfId="0" applyNumberFormat="1" applyFont="1" applyFill="1" applyBorder="1" applyProtection="1">
      <protection locked="0"/>
    </xf>
    <xf numFmtId="0" fontId="0" fillId="0" borderId="0" xfId="0" applyFont="1" applyFill="1" applyBorder="1"/>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0" fillId="0" borderId="0" xfId="0" applyFont="1" applyAlignment="1" applyProtection="1">
      <alignment horizontal="right"/>
      <protection locked="0"/>
    </xf>
    <xf numFmtId="0" fontId="13" fillId="0" borderId="2" xfId="0" applyFont="1" applyBorder="1" applyAlignment="1" applyProtection="1">
      <alignment horizontal="center" vertical="center" wrapText="1"/>
      <protection locked="0"/>
    </xf>
    <xf numFmtId="0" fontId="0" fillId="0" borderId="0" xfId="0" applyFont="1" applyAlignment="1" applyProtection="1">
      <alignment horizontal="right"/>
      <protection locked="0"/>
    </xf>
    <xf numFmtId="0" fontId="0" fillId="0" borderId="2" xfId="0" applyFont="1" applyBorder="1" applyAlignment="1" applyProtection="1">
      <alignment horizontal="center"/>
      <protection locked="0"/>
    </xf>
    <xf numFmtId="0" fontId="3" fillId="0"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49" fontId="13" fillId="0" borderId="4" xfId="0" applyNumberFormat="1" applyFont="1" applyBorder="1" applyAlignment="1" applyProtection="1">
      <alignment horizontal="center" vertical="center" wrapText="1"/>
      <protection locked="0"/>
    </xf>
    <xf numFmtId="49" fontId="13" fillId="0" borderId="5" xfId="0" applyNumberFormat="1" applyFont="1" applyBorder="1" applyAlignment="1" applyProtection="1">
      <alignment horizontal="center" vertical="center" wrapText="1"/>
      <protection locked="0"/>
    </xf>
    <xf numFmtId="49" fontId="13" fillId="0" borderId="3" xfId="0" applyNumberFormat="1" applyFont="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7" fillId="2" borderId="2" xfId="0" applyFont="1" applyFill="1" applyBorder="1" applyAlignment="1">
      <alignment horizontal="center" vertical="center" wrapText="1"/>
    </xf>
    <xf numFmtId="0" fontId="6" fillId="3" borderId="2" xfId="0" applyFont="1" applyFill="1" applyBorder="1" applyAlignment="1" applyProtection="1">
      <alignment horizontal="center" vertical="center" wrapText="1"/>
      <protection locked="0"/>
    </xf>
    <xf numFmtId="0" fontId="15" fillId="3" borderId="2" xfId="0" applyFont="1" applyFill="1" applyBorder="1" applyAlignment="1">
      <alignment wrapText="1"/>
    </xf>
    <xf numFmtId="0" fontId="13" fillId="0" borderId="2" xfId="0" applyFont="1" applyBorder="1" applyAlignment="1" applyProtection="1">
      <alignment horizontal="center" vertical="center" wrapText="1"/>
      <protection locked="0"/>
    </xf>
  </cellXfs>
  <cellStyles count="3">
    <cellStyle name="Обычный" xfId="0" builtinId="0"/>
    <cellStyle name="Обычный 3 5" xfId="1"/>
    <cellStyle name="Обычный 575 2 3 6 5"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152400</xdr:colOff>
      <xdr:row>67</xdr:row>
      <xdr:rowOff>0</xdr:rowOff>
    </xdr:from>
    <xdr:ext cx="184731" cy="264560"/>
    <xdr:sp macro="" textlink="">
      <xdr:nvSpPr>
        <xdr:cNvPr id="2" name="TextBox 1"/>
        <xdr:cNvSpPr txBox="1"/>
      </xdr:nvSpPr>
      <xdr:spPr>
        <a:xfrm>
          <a:off x="504825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oneCellAnchor>
    <xdr:from>
      <xdr:col>3</xdr:col>
      <xdr:colOff>152400</xdr:colOff>
      <xdr:row>67</xdr:row>
      <xdr:rowOff>0</xdr:rowOff>
    </xdr:from>
    <xdr:ext cx="184731" cy="264560"/>
    <xdr:sp macro="" textlink="">
      <xdr:nvSpPr>
        <xdr:cNvPr id="3" name="TextBox 2"/>
        <xdr:cNvSpPr txBox="1"/>
      </xdr:nvSpPr>
      <xdr:spPr>
        <a:xfrm>
          <a:off x="5048250" y="1624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tabSelected="1" zoomScaleNormal="100" workbookViewId="0">
      <pane xSplit="2" ySplit="4" topLeftCell="C55" activePane="bottomRight" state="frozen"/>
      <selection pane="topRight" activeCell="C1" sqref="C1"/>
      <selection pane="bottomLeft" activeCell="A5" sqref="A5"/>
      <selection pane="bottomRight" activeCell="C71" sqref="C71"/>
    </sheetView>
  </sheetViews>
  <sheetFormatPr defaultColWidth="9.140625" defaultRowHeight="12.75" x14ac:dyDescent="0.2"/>
  <cols>
    <col min="1" max="1" width="5" style="3" customWidth="1"/>
    <col min="2" max="2" width="54" style="3" customWidth="1"/>
    <col min="3" max="3" width="14.42578125" style="3" customWidth="1"/>
    <col min="4" max="4" width="18.5703125" style="3" customWidth="1"/>
    <col min="5" max="5" width="28.85546875" style="3" customWidth="1"/>
    <col min="6" max="6" width="14.7109375" style="3" customWidth="1"/>
    <col min="7" max="7" width="19.140625" style="3" customWidth="1"/>
    <col min="8" max="8" width="15.85546875" style="3" customWidth="1"/>
    <col min="9" max="9" width="17.7109375" style="3" customWidth="1"/>
    <col min="10" max="10" width="31.7109375" style="3" customWidth="1"/>
    <col min="11" max="11" width="17.140625" style="3" customWidth="1"/>
    <col min="12" max="12" width="17.5703125" style="3" customWidth="1"/>
    <col min="13" max="13" width="19.7109375" style="3" customWidth="1"/>
    <col min="14" max="15" width="17.85546875" style="3" customWidth="1"/>
    <col min="16" max="16" width="16.5703125" style="3" customWidth="1"/>
    <col min="17" max="17" width="18.28515625" style="3" customWidth="1"/>
    <col min="18" max="18" width="20" style="3" customWidth="1"/>
    <col min="19" max="19" width="17.7109375" style="3" customWidth="1"/>
    <col min="20" max="20" width="19.5703125" style="3" customWidth="1"/>
    <col min="21" max="21" width="16.42578125" style="3" customWidth="1"/>
    <col min="22" max="22" width="17.5703125" style="3" customWidth="1"/>
    <col min="23" max="23" width="20" style="3" customWidth="1"/>
    <col min="24" max="24" width="32.85546875" style="3" customWidth="1"/>
    <col min="25" max="25" width="22" style="3" customWidth="1"/>
    <col min="26" max="26" width="15.5703125" style="3" customWidth="1"/>
    <col min="27" max="27" width="19.28515625" style="3" customWidth="1"/>
    <col min="28" max="28" width="14.42578125" style="3" customWidth="1"/>
    <col min="29" max="29" width="15.5703125" style="3" customWidth="1"/>
    <col min="30" max="16384" width="9.140625" style="3"/>
  </cols>
  <sheetData>
    <row r="1" spans="1:29" x14ac:dyDescent="0.2">
      <c r="A1" s="1"/>
      <c r="B1" s="1"/>
      <c r="C1" s="2"/>
      <c r="D1" s="2"/>
      <c r="E1" s="2"/>
      <c r="F1" s="2"/>
      <c r="G1" s="2"/>
      <c r="H1" s="2"/>
      <c r="I1" s="2"/>
      <c r="J1" s="35"/>
      <c r="K1" s="35"/>
      <c r="L1" s="35"/>
      <c r="M1" s="35"/>
      <c r="N1" s="35"/>
      <c r="O1" s="35"/>
      <c r="P1" s="35"/>
      <c r="Q1" s="33"/>
      <c r="R1" s="33"/>
      <c r="S1" s="2"/>
      <c r="T1" s="2"/>
      <c r="U1" s="2"/>
      <c r="V1" s="2"/>
      <c r="W1" s="2"/>
      <c r="X1" s="2"/>
      <c r="Y1" s="2"/>
      <c r="Z1" s="2"/>
      <c r="AA1" s="2"/>
    </row>
    <row r="2" spans="1:29" ht="32.25" customHeight="1" x14ac:dyDescent="0.2">
      <c r="A2" s="4"/>
      <c r="B2" s="5"/>
      <c r="C2" s="6" t="s">
        <v>95</v>
      </c>
      <c r="D2" s="4"/>
      <c r="E2" s="4"/>
      <c r="F2" s="4"/>
      <c r="G2" s="4"/>
      <c r="H2" s="4"/>
      <c r="I2" s="4"/>
      <c r="J2" s="5"/>
      <c r="K2" s="5"/>
      <c r="L2" s="7"/>
      <c r="M2" s="7"/>
      <c r="N2" s="8"/>
      <c r="O2" s="8"/>
      <c r="P2" s="7"/>
      <c r="Q2" s="8"/>
      <c r="R2" s="8"/>
      <c r="S2" s="8"/>
      <c r="T2" s="8"/>
      <c r="U2" s="8"/>
      <c r="V2" s="8"/>
      <c r="W2" s="8"/>
      <c r="X2" s="8"/>
      <c r="Y2" s="8"/>
      <c r="Z2" s="8"/>
      <c r="AA2" s="28" t="s">
        <v>69</v>
      </c>
    </row>
    <row r="3" spans="1:29" ht="44.25" customHeight="1" x14ac:dyDescent="0.2">
      <c r="A3" s="36"/>
      <c r="B3" s="37" t="s">
        <v>0</v>
      </c>
      <c r="C3" s="38" t="s">
        <v>1</v>
      </c>
      <c r="D3" s="17" t="s">
        <v>70</v>
      </c>
      <c r="E3" s="18" t="s">
        <v>71</v>
      </c>
      <c r="F3" s="19" t="s">
        <v>72</v>
      </c>
      <c r="G3" s="38" t="s">
        <v>2</v>
      </c>
      <c r="H3" s="20" t="s">
        <v>73</v>
      </c>
      <c r="I3" s="38" t="s">
        <v>74</v>
      </c>
      <c r="J3" s="20" t="s">
        <v>75</v>
      </c>
      <c r="K3" s="38" t="s">
        <v>3</v>
      </c>
      <c r="L3" s="39" t="s">
        <v>76</v>
      </c>
      <c r="M3" s="40"/>
      <c r="N3" s="40"/>
      <c r="O3" s="41"/>
      <c r="P3" s="38" t="s">
        <v>4</v>
      </c>
      <c r="Q3" s="21" t="s">
        <v>77</v>
      </c>
      <c r="R3" s="38" t="s">
        <v>5</v>
      </c>
      <c r="S3" s="20" t="s">
        <v>78</v>
      </c>
      <c r="T3" s="38" t="s">
        <v>6</v>
      </c>
      <c r="U3" s="46" t="s">
        <v>79</v>
      </c>
      <c r="V3" s="46"/>
      <c r="W3" s="38" t="s">
        <v>68</v>
      </c>
      <c r="X3" s="34">
        <v>1202</v>
      </c>
      <c r="Y3" s="38" t="s">
        <v>93</v>
      </c>
      <c r="Z3" s="34">
        <v>1301</v>
      </c>
      <c r="AA3" s="44" t="s">
        <v>7</v>
      </c>
      <c r="AB3" s="42" t="s">
        <v>91</v>
      </c>
      <c r="AC3" s="44" t="s">
        <v>92</v>
      </c>
    </row>
    <row r="4" spans="1:29" ht="197.25" customHeight="1" x14ac:dyDescent="0.2">
      <c r="A4" s="36"/>
      <c r="B4" s="37"/>
      <c r="C4" s="38"/>
      <c r="D4" s="22" t="s">
        <v>80</v>
      </c>
      <c r="E4" s="22" t="s">
        <v>81</v>
      </c>
      <c r="F4" s="23" t="s">
        <v>82</v>
      </c>
      <c r="G4" s="38"/>
      <c r="H4" s="24" t="s">
        <v>83</v>
      </c>
      <c r="I4" s="38"/>
      <c r="J4" s="24" t="s">
        <v>84</v>
      </c>
      <c r="K4" s="38"/>
      <c r="L4" s="31" t="s">
        <v>101</v>
      </c>
      <c r="M4" s="31" t="s">
        <v>102</v>
      </c>
      <c r="N4" s="24" t="s">
        <v>85</v>
      </c>
      <c r="O4" s="32" t="s">
        <v>100</v>
      </c>
      <c r="P4" s="38"/>
      <c r="Q4" s="24" t="s">
        <v>86</v>
      </c>
      <c r="R4" s="38"/>
      <c r="S4" s="24" t="s">
        <v>87</v>
      </c>
      <c r="T4" s="38"/>
      <c r="U4" s="24" t="s">
        <v>88</v>
      </c>
      <c r="V4" s="24" t="s">
        <v>89</v>
      </c>
      <c r="W4" s="38"/>
      <c r="X4" s="24" t="s">
        <v>90</v>
      </c>
      <c r="Y4" s="38"/>
      <c r="Z4" s="24" t="s">
        <v>94</v>
      </c>
      <c r="AA4" s="44"/>
      <c r="AB4" s="43"/>
      <c r="AC4" s="45"/>
    </row>
    <row r="5" spans="1:29" ht="15.75" customHeight="1" x14ac:dyDescent="0.2">
      <c r="A5" s="9">
        <v>1</v>
      </c>
      <c r="B5" s="10" t="s">
        <v>8</v>
      </c>
      <c r="C5" s="11">
        <f>SUM(D5:F5)</f>
        <v>8262</v>
      </c>
      <c r="D5" s="12">
        <v>8259</v>
      </c>
      <c r="E5" s="12">
        <v>0</v>
      </c>
      <c r="F5" s="12">
        <v>3</v>
      </c>
      <c r="G5" s="11">
        <f t="shared" ref="G5:G67" si="0">SUM(H5:H5)</f>
        <v>258</v>
      </c>
      <c r="H5" s="11">
        <v>258</v>
      </c>
      <c r="I5" s="11">
        <f>J5</f>
        <v>13</v>
      </c>
      <c r="J5" s="11">
        <v>13</v>
      </c>
      <c r="K5" s="11">
        <f t="shared" ref="K5:K67" si="1">SUM(L5:O5)</f>
        <v>27017</v>
      </c>
      <c r="L5" s="11">
        <v>20616</v>
      </c>
      <c r="M5" s="11">
        <v>3024</v>
      </c>
      <c r="N5" s="11">
        <v>680</v>
      </c>
      <c r="O5" s="11">
        <v>2697</v>
      </c>
      <c r="P5" s="11">
        <f>SUM(Q5)</f>
        <v>177</v>
      </c>
      <c r="Q5" s="11">
        <v>177</v>
      </c>
      <c r="R5" s="11">
        <f>SUM(S5)</f>
        <v>10704</v>
      </c>
      <c r="S5" s="11">
        <v>10704</v>
      </c>
      <c r="T5" s="11">
        <f>SUM(U5:V5)</f>
        <v>66</v>
      </c>
      <c r="U5" s="11">
        <v>0</v>
      </c>
      <c r="V5" s="11">
        <v>66</v>
      </c>
      <c r="W5" s="11">
        <f>SUM(X5)</f>
        <v>330</v>
      </c>
      <c r="X5" s="11">
        <v>330</v>
      </c>
      <c r="Y5" s="11">
        <f>SUM(Z5)</f>
        <v>139</v>
      </c>
      <c r="Z5" s="11">
        <v>139</v>
      </c>
      <c r="AA5" s="11">
        <f>SUM(C5,G5,K5,P5,R5,T5,Y5,W5,I5)</f>
        <v>46966</v>
      </c>
      <c r="AB5" s="27">
        <v>0</v>
      </c>
      <c r="AC5" s="27">
        <f>SUM(AA5:AB5)</f>
        <v>46966</v>
      </c>
    </row>
    <row r="6" spans="1:29" ht="15.75" customHeight="1" x14ac:dyDescent="0.2">
      <c r="A6" s="9">
        <v>2</v>
      </c>
      <c r="B6" s="10" t="s">
        <v>9</v>
      </c>
      <c r="C6" s="11">
        <f t="shared" ref="C6:C67" si="2">SUM(D6:F6)</f>
        <v>8265</v>
      </c>
      <c r="D6" s="12">
        <v>8259</v>
      </c>
      <c r="E6" s="12">
        <v>0</v>
      </c>
      <c r="F6" s="12">
        <v>6</v>
      </c>
      <c r="G6" s="11">
        <f t="shared" si="0"/>
        <v>238</v>
      </c>
      <c r="H6" s="12">
        <v>238</v>
      </c>
      <c r="I6" s="11">
        <f t="shared" ref="I6:I67" si="3">J6</f>
        <v>28</v>
      </c>
      <c r="J6" s="12">
        <v>28</v>
      </c>
      <c r="K6" s="11">
        <f t="shared" si="1"/>
        <v>36482</v>
      </c>
      <c r="L6" s="11">
        <v>31865</v>
      </c>
      <c r="M6" s="11">
        <v>3726</v>
      </c>
      <c r="N6" s="11">
        <v>891</v>
      </c>
      <c r="O6" s="11">
        <v>0</v>
      </c>
      <c r="P6" s="11">
        <f t="shared" ref="P6:P67" si="4">SUM(Q6)</f>
        <v>182</v>
      </c>
      <c r="Q6" s="11">
        <v>182</v>
      </c>
      <c r="R6" s="11">
        <f t="shared" ref="R6:R67" si="5">SUM(S6)</f>
        <v>18396</v>
      </c>
      <c r="S6" s="11">
        <v>18396</v>
      </c>
      <c r="T6" s="11">
        <f t="shared" ref="T6:T67" si="6">SUM(U6:V6)</f>
        <v>61</v>
      </c>
      <c r="U6" s="11">
        <v>0</v>
      </c>
      <c r="V6" s="11">
        <v>61</v>
      </c>
      <c r="W6" s="11">
        <f t="shared" ref="W6:W12" si="7">SUM(X6)</f>
        <v>330</v>
      </c>
      <c r="X6" s="11">
        <v>330</v>
      </c>
      <c r="Y6" s="11">
        <f t="shared" ref="Y6:Y12" si="8">SUM(Z6)</f>
        <v>375</v>
      </c>
      <c r="Z6" s="11">
        <v>375</v>
      </c>
      <c r="AA6" s="11">
        <f t="shared" ref="AA6:AA67" si="9">SUM(C6,G6,K6,P6,R6,T6,Y6,W6,I6)</f>
        <v>64357</v>
      </c>
      <c r="AB6" s="27">
        <v>0</v>
      </c>
      <c r="AC6" s="27">
        <f t="shared" ref="AC6:AC67" si="10">SUM(AA6:AB6)</f>
        <v>64357</v>
      </c>
    </row>
    <row r="7" spans="1:29" ht="15.75" customHeight="1" x14ac:dyDescent="0.2">
      <c r="A7" s="9">
        <v>3</v>
      </c>
      <c r="B7" s="10" t="s">
        <v>10</v>
      </c>
      <c r="C7" s="11">
        <f t="shared" si="2"/>
        <v>7345</v>
      </c>
      <c r="D7" s="12">
        <v>7341</v>
      </c>
      <c r="E7" s="12">
        <v>0</v>
      </c>
      <c r="F7" s="12">
        <v>4</v>
      </c>
      <c r="G7" s="11">
        <f t="shared" si="0"/>
        <v>217</v>
      </c>
      <c r="H7" s="12">
        <v>217</v>
      </c>
      <c r="I7" s="11">
        <f t="shared" si="3"/>
        <v>27</v>
      </c>
      <c r="J7" s="12">
        <v>27</v>
      </c>
      <c r="K7" s="11">
        <f t="shared" si="1"/>
        <v>34935</v>
      </c>
      <c r="L7" s="11">
        <v>29480</v>
      </c>
      <c r="M7" s="11">
        <v>3081</v>
      </c>
      <c r="N7" s="11">
        <v>1521</v>
      </c>
      <c r="O7" s="11">
        <v>853</v>
      </c>
      <c r="P7" s="11">
        <f t="shared" si="4"/>
        <v>178</v>
      </c>
      <c r="Q7" s="11">
        <v>178</v>
      </c>
      <c r="R7" s="11">
        <f t="shared" si="5"/>
        <v>16787</v>
      </c>
      <c r="S7" s="11">
        <v>16787</v>
      </c>
      <c r="T7" s="11">
        <f t="shared" si="6"/>
        <v>55</v>
      </c>
      <c r="U7" s="11">
        <v>0</v>
      </c>
      <c r="V7" s="11">
        <v>55</v>
      </c>
      <c r="W7" s="11">
        <f t="shared" si="7"/>
        <v>330</v>
      </c>
      <c r="X7" s="11">
        <v>330</v>
      </c>
      <c r="Y7" s="11">
        <f t="shared" si="8"/>
        <v>241</v>
      </c>
      <c r="Z7" s="11">
        <v>241</v>
      </c>
      <c r="AA7" s="11">
        <f t="shared" si="9"/>
        <v>60115</v>
      </c>
      <c r="AB7" s="27">
        <v>0</v>
      </c>
      <c r="AC7" s="27">
        <f t="shared" si="10"/>
        <v>60115</v>
      </c>
    </row>
    <row r="8" spans="1:29" ht="15.75" customHeight="1" x14ac:dyDescent="0.2">
      <c r="A8" s="9">
        <v>4</v>
      </c>
      <c r="B8" s="10" t="s">
        <v>11</v>
      </c>
      <c r="C8" s="11">
        <f t="shared" si="2"/>
        <v>8262</v>
      </c>
      <c r="D8" s="12">
        <v>8259</v>
      </c>
      <c r="E8" s="12">
        <v>0</v>
      </c>
      <c r="F8" s="12">
        <v>3</v>
      </c>
      <c r="G8" s="11">
        <f t="shared" si="0"/>
        <v>341</v>
      </c>
      <c r="H8" s="12">
        <v>341</v>
      </c>
      <c r="I8" s="11">
        <f t="shared" si="3"/>
        <v>21</v>
      </c>
      <c r="J8" s="12">
        <v>21</v>
      </c>
      <c r="K8" s="11">
        <f t="shared" si="1"/>
        <v>30033</v>
      </c>
      <c r="L8" s="11">
        <v>22595</v>
      </c>
      <c r="M8" s="11">
        <v>4788</v>
      </c>
      <c r="N8" s="11">
        <v>1373</v>
      </c>
      <c r="O8" s="11">
        <v>1277</v>
      </c>
      <c r="P8" s="11">
        <f t="shared" si="4"/>
        <v>172</v>
      </c>
      <c r="Q8" s="11">
        <v>172</v>
      </c>
      <c r="R8" s="11">
        <f t="shared" si="5"/>
        <v>6032</v>
      </c>
      <c r="S8" s="11">
        <v>6032</v>
      </c>
      <c r="T8" s="11">
        <f t="shared" si="6"/>
        <v>87</v>
      </c>
      <c r="U8" s="11">
        <v>0</v>
      </c>
      <c r="V8" s="11">
        <v>87</v>
      </c>
      <c r="W8" s="11">
        <f t="shared" si="7"/>
        <v>330</v>
      </c>
      <c r="X8" s="11">
        <v>330</v>
      </c>
      <c r="Y8" s="11">
        <f t="shared" si="8"/>
        <v>188</v>
      </c>
      <c r="Z8" s="11">
        <v>188</v>
      </c>
      <c r="AA8" s="11">
        <f t="shared" si="9"/>
        <v>45466</v>
      </c>
      <c r="AB8" s="27">
        <v>0</v>
      </c>
      <c r="AC8" s="27">
        <f t="shared" si="10"/>
        <v>45466</v>
      </c>
    </row>
    <row r="9" spans="1:29" ht="15.75" customHeight="1" x14ac:dyDescent="0.2">
      <c r="A9" s="9">
        <v>5</v>
      </c>
      <c r="B9" s="10" t="s">
        <v>12</v>
      </c>
      <c r="C9" s="11">
        <f t="shared" si="2"/>
        <v>8264</v>
      </c>
      <c r="D9" s="12">
        <v>8259</v>
      </c>
      <c r="E9" s="12">
        <v>0</v>
      </c>
      <c r="F9" s="12">
        <v>5</v>
      </c>
      <c r="G9" s="11">
        <f t="shared" si="0"/>
        <v>251</v>
      </c>
      <c r="H9" s="11">
        <v>251</v>
      </c>
      <c r="I9" s="11">
        <f t="shared" si="3"/>
        <v>15</v>
      </c>
      <c r="J9" s="11">
        <v>15</v>
      </c>
      <c r="K9" s="11">
        <f t="shared" si="1"/>
        <v>43719</v>
      </c>
      <c r="L9" s="11">
        <v>26017</v>
      </c>
      <c r="M9" s="11">
        <v>3742</v>
      </c>
      <c r="N9" s="11">
        <v>631</v>
      </c>
      <c r="O9" s="11">
        <v>13329</v>
      </c>
      <c r="P9" s="11">
        <f t="shared" si="4"/>
        <v>157</v>
      </c>
      <c r="Q9" s="11">
        <v>157</v>
      </c>
      <c r="R9" s="11">
        <f t="shared" si="5"/>
        <v>3048</v>
      </c>
      <c r="S9" s="11">
        <v>3048</v>
      </c>
      <c r="T9" s="11">
        <f t="shared" si="6"/>
        <v>64</v>
      </c>
      <c r="U9" s="11">
        <v>0</v>
      </c>
      <c r="V9" s="11">
        <v>64</v>
      </c>
      <c r="W9" s="11">
        <f t="shared" si="7"/>
        <v>330</v>
      </c>
      <c r="X9" s="11">
        <v>330</v>
      </c>
      <c r="Y9" s="11">
        <f t="shared" si="8"/>
        <v>285</v>
      </c>
      <c r="Z9" s="11">
        <v>285</v>
      </c>
      <c r="AA9" s="11">
        <f t="shared" si="9"/>
        <v>56133</v>
      </c>
      <c r="AB9" s="27">
        <v>0</v>
      </c>
      <c r="AC9" s="27">
        <f t="shared" si="10"/>
        <v>56133</v>
      </c>
    </row>
    <row r="10" spans="1:29" ht="15.75" customHeight="1" x14ac:dyDescent="0.2">
      <c r="A10" s="9">
        <v>6</v>
      </c>
      <c r="B10" s="10" t="s">
        <v>13</v>
      </c>
      <c r="C10" s="11">
        <f t="shared" si="2"/>
        <v>8267</v>
      </c>
      <c r="D10" s="12">
        <v>8259</v>
      </c>
      <c r="E10" s="12">
        <v>0</v>
      </c>
      <c r="F10" s="12">
        <v>8</v>
      </c>
      <c r="G10" s="11">
        <f t="shared" si="0"/>
        <v>246</v>
      </c>
      <c r="H10" s="11">
        <v>246</v>
      </c>
      <c r="I10" s="11">
        <f t="shared" si="3"/>
        <v>20</v>
      </c>
      <c r="J10" s="11">
        <v>20</v>
      </c>
      <c r="K10" s="11">
        <f t="shared" si="1"/>
        <v>16496</v>
      </c>
      <c r="L10" s="11">
        <v>3516</v>
      </c>
      <c r="M10" s="11">
        <v>4072</v>
      </c>
      <c r="N10" s="11">
        <v>1039</v>
      </c>
      <c r="O10" s="11">
        <v>7869</v>
      </c>
      <c r="P10" s="11">
        <f t="shared" si="4"/>
        <v>192</v>
      </c>
      <c r="Q10" s="11">
        <v>192</v>
      </c>
      <c r="R10" s="11">
        <f t="shared" si="5"/>
        <v>10185</v>
      </c>
      <c r="S10" s="11">
        <v>10185</v>
      </c>
      <c r="T10" s="11">
        <f t="shared" si="6"/>
        <v>63</v>
      </c>
      <c r="U10" s="11">
        <v>0</v>
      </c>
      <c r="V10" s="11">
        <v>63</v>
      </c>
      <c r="W10" s="11">
        <f t="shared" si="7"/>
        <v>330</v>
      </c>
      <c r="X10" s="11">
        <v>330</v>
      </c>
      <c r="Y10" s="11">
        <f t="shared" si="8"/>
        <v>0</v>
      </c>
      <c r="Z10" s="11">
        <v>0</v>
      </c>
      <c r="AA10" s="11">
        <f t="shared" si="9"/>
        <v>35799</v>
      </c>
      <c r="AB10" s="27">
        <v>0</v>
      </c>
      <c r="AC10" s="27">
        <f t="shared" si="10"/>
        <v>35799</v>
      </c>
    </row>
    <row r="11" spans="1:29" ht="15.75" customHeight="1" x14ac:dyDescent="0.2">
      <c r="A11" s="9">
        <v>7</v>
      </c>
      <c r="B11" s="13" t="s">
        <v>14</v>
      </c>
      <c r="C11" s="11">
        <f t="shared" si="2"/>
        <v>15728</v>
      </c>
      <c r="D11" s="11">
        <v>14682</v>
      </c>
      <c r="E11" s="11">
        <v>1034</v>
      </c>
      <c r="F11" s="11">
        <v>12</v>
      </c>
      <c r="G11" s="11">
        <f t="shared" si="0"/>
        <v>1387</v>
      </c>
      <c r="H11" s="11">
        <v>1387</v>
      </c>
      <c r="I11" s="11">
        <f t="shared" si="3"/>
        <v>107</v>
      </c>
      <c r="J11" s="11">
        <v>107</v>
      </c>
      <c r="K11" s="11">
        <f t="shared" si="1"/>
        <v>23714</v>
      </c>
      <c r="L11" s="11">
        <v>5303</v>
      </c>
      <c r="M11" s="11">
        <v>15417</v>
      </c>
      <c r="N11" s="11">
        <v>0</v>
      </c>
      <c r="O11" s="11">
        <v>2994</v>
      </c>
      <c r="P11" s="11">
        <f t="shared" si="4"/>
        <v>544</v>
      </c>
      <c r="Q11" s="11">
        <v>544</v>
      </c>
      <c r="R11" s="11">
        <f t="shared" si="5"/>
        <v>40464</v>
      </c>
      <c r="S11" s="11">
        <v>40464</v>
      </c>
      <c r="T11" s="11">
        <f>SUM(U11:V11)</f>
        <v>3893</v>
      </c>
      <c r="U11" s="11">
        <v>3540</v>
      </c>
      <c r="V11" s="11">
        <v>353</v>
      </c>
      <c r="W11" s="11">
        <f t="shared" si="7"/>
        <v>330</v>
      </c>
      <c r="X11" s="11">
        <v>330</v>
      </c>
      <c r="Y11" s="11">
        <f t="shared" si="8"/>
        <v>606</v>
      </c>
      <c r="Z11" s="11">
        <v>606</v>
      </c>
      <c r="AA11" s="11">
        <f t="shared" si="9"/>
        <v>86773</v>
      </c>
      <c r="AB11" s="27">
        <v>0</v>
      </c>
      <c r="AC11" s="27">
        <f t="shared" si="10"/>
        <v>86773</v>
      </c>
    </row>
    <row r="12" spans="1:29" ht="15.75" customHeight="1" x14ac:dyDescent="0.2">
      <c r="A12" s="9">
        <v>8</v>
      </c>
      <c r="B12" s="13" t="s">
        <v>15</v>
      </c>
      <c r="C12" s="11">
        <f t="shared" si="2"/>
        <v>11686</v>
      </c>
      <c r="D12" s="11">
        <v>11012</v>
      </c>
      <c r="E12" s="11">
        <v>666</v>
      </c>
      <c r="F12" s="11">
        <v>8</v>
      </c>
      <c r="G12" s="11">
        <f t="shared" si="0"/>
        <v>684</v>
      </c>
      <c r="H12" s="11">
        <v>684</v>
      </c>
      <c r="I12" s="11">
        <f t="shared" si="3"/>
        <v>51</v>
      </c>
      <c r="J12" s="11">
        <v>51</v>
      </c>
      <c r="K12" s="11">
        <f t="shared" si="1"/>
        <v>8542</v>
      </c>
      <c r="L12" s="11">
        <v>3712</v>
      </c>
      <c r="M12" s="11">
        <v>4830</v>
      </c>
      <c r="N12" s="11">
        <v>0</v>
      </c>
      <c r="O12" s="11">
        <v>0</v>
      </c>
      <c r="P12" s="11">
        <f>SUM(Q12)</f>
        <v>548</v>
      </c>
      <c r="Q12" s="11">
        <v>548</v>
      </c>
      <c r="R12" s="11">
        <f>SUM(S12)</f>
        <v>28346</v>
      </c>
      <c r="S12" s="11">
        <v>28346</v>
      </c>
      <c r="T12" s="11">
        <f t="shared" si="6"/>
        <v>4204</v>
      </c>
      <c r="U12" s="11">
        <v>4030</v>
      </c>
      <c r="V12" s="11">
        <v>174</v>
      </c>
      <c r="W12" s="11">
        <f t="shared" si="7"/>
        <v>330</v>
      </c>
      <c r="X12" s="11">
        <v>330</v>
      </c>
      <c r="Y12" s="11">
        <f t="shared" si="8"/>
        <v>388</v>
      </c>
      <c r="Z12" s="11">
        <v>388</v>
      </c>
      <c r="AA12" s="11">
        <f t="shared" si="9"/>
        <v>54779</v>
      </c>
      <c r="AB12" s="27">
        <v>0</v>
      </c>
      <c r="AC12" s="27">
        <f t="shared" si="10"/>
        <v>54779</v>
      </c>
    </row>
    <row r="13" spans="1:29" ht="15.75" customHeight="1" x14ac:dyDescent="0.2">
      <c r="A13" s="9">
        <v>9</v>
      </c>
      <c r="B13" s="10" t="s">
        <v>16</v>
      </c>
      <c r="C13" s="11">
        <f t="shared" si="2"/>
        <v>15638</v>
      </c>
      <c r="D13" s="11">
        <v>15600</v>
      </c>
      <c r="E13" s="11">
        <v>0</v>
      </c>
      <c r="F13" s="11">
        <v>38</v>
      </c>
      <c r="G13" s="11">
        <f t="shared" si="0"/>
        <v>1665</v>
      </c>
      <c r="H13" s="11">
        <v>1665</v>
      </c>
      <c r="I13" s="11">
        <f t="shared" si="3"/>
        <v>24</v>
      </c>
      <c r="J13" s="11">
        <v>24</v>
      </c>
      <c r="K13" s="11">
        <f t="shared" si="1"/>
        <v>19361</v>
      </c>
      <c r="L13" s="11">
        <v>12746</v>
      </c>
      <c r="M13" s="11">
        <v>6306</v>
      </c>
      <c r="N13" s="11">
        <v>309</v>
      </c>
      <c r="O13" s="11">
        <v>0</v>
      </c>
      <c r="P13" s="11">
        <f t="shared" si="4"/>
        <v>1030</v>
      </c>
      <c r="Q13" s="11">
        <v>1030</v>
      </c>
      <c r="R13" s="11">
        <f t="shared" si="5"/>
        <v>20245</v>
      </c>
      <c r="S13" s="11">
        <v>20245</v>
      </c>
      <c r="T13" s="11">
        <f t="shared" si="6"/>
        <v>4673</v>
      </c>
      <c r="U13" s="11">
        <v>4249</v>
      </c>
      <c r="V13" s="11">
        <v>424</v>
      </c>
      <c r="W13" s="11">
        <f>SUM(X13)</f>
        <v>330</v>
      </c>
      <c r="X13" s="11">
        <v>330</v>
      </c>
      <c r="Y13" s="11">
        <f>SUM(Z13)</f>
        <v>0</v>
      </c>
      <c r="Z13" s="11">
        <v>0</v>
      </c>
      <c r="AA13" s="11">
        <f t="shared" si="9"/>
        <v>62966</v>
      </c>
      <c r="AB13" s="27">
        <v>0</v>
      </c>
      <c r="AC13" s="27">
        <f t="shared" si="10"/>
        <v>62966</v>
      </c>
    </row>
    <row r="14" spans="1:29" ht="15.75" customHeight="1" x14ac:dyDescent="0.2">
      <c r="A14" s="9">
        <v>10</v>
      </c>
      <c r="B14" s="10" t="s">
        <v>17</v>
      </c>
      <c r="C14" s="11">
        <f t="shared" si="2"/>
        <v>10099</v>
      </c>
      <c r="D14" s="11">
        <v>10094</v>
      </c>
      <c r="E14" s="11">
        <v>0</v>
      </c>
      <c r="F14" s="11">
        <v>5</v>
      </c>
      <c r="G14" s="11">
        <f t="shared" si="0"/>
        <v>580</v>
      </c>
      <c r="H14" s="11">
        <v>580</v>
      </c>
      <c r="I14" s="11">
        <f t="shared" si="3"/>
        <v>35</v>
      </c>
      <c r="J14" s="11">
        <v>35</v>
      </c>
      <c r="K14" s="11">
        <f t="shared" si="1"/>
        <v>10156</v>
      </c>
      <c r="L14" s="11">
        <v>6801</v>
      </c>
      <c r="M14" s="11">
        <v>3306</v>
      </c>
      <c r="N14" s="11">
        <v>49</v>
      </c>
      <c r="O14" s="11">
        <v>0</v>
      </c>
      <c r="P14" s="11">
        <f t="shared" si="4"/>
        <v>476</v>
      </c>
      <c r="Q14" s="11">
        <v>476</v>
      </c>
      <c r="R14" s="11">
        <f t="shared" si="5"/>
        <v>16906</v>
      </c>
      <c r="S14" s="11">
        <v>16906</v>
      </c>
      <c r="T14" s="11">
        <f t="shared" si="6"/>
        <v>7478</v>
      </c>
      <c r="U14" s="11">
        <v>7330</v>
      </c>
      <c r="V14" s="11">
        <v>148</v>
      </c>
      <c r="W14" s="11">
        <f t="shared" ref="W14:W67" si="11">SUM(X14)</f>
        <v>330</v>
      </c>
      <c r="X14" s="11">
        <v>330</v>
      </c>
      <c r="Y14" s="11">
        <f t="shared" ref="Y14:Y67" si="12">SUM(Z14)</f>
        <v>202</v>
      </c>
      <c r="Z14" s="11">
        <v>202</v>
      </c>
      <c r="AA14" s="11">
        <f t="shared" si="9"/>
        <v>46262</v>
      </c>
      <c r="AB14" s="27">
        <v>0</v>
      </c>
      <c r="AC14" s="27">
        <f t="shared" si="10"/>
        <v>46262</v>
      </c>
    </row>
    <row r="15" spans="1:29" ht="15.75" customHeight="1" x14ac:dyDescent="0.2">
      <c r="A15" s="9">
        <v>11</v>
      </c>
      <c r="B15" s="10" t="s">
        <v>18</v>
      </c>
      <c r="C15" s="11">
        <f t="shared" si="2"/>
        <v>10135</v>
      </c>
      <c r="D15" s="11">
        <v>10094</v>
      </c>
      <c r="E15" s="11">
        <v>0</v>
      </c>
      <c r="F15" s="11">
        <v>41</v>
      </c>
      <c r="G15" s="11">
        <f t="shared" si="0"/>
        <v>562</v>
      </c>
      <c r="H15" s="11">
        <v>562</v>
      </c>
      <c r="I15" s="11">
        <f t="shared" si="3"/>
        <v>20</v>
      </c>
      <c r="J15" s="11">
        <v>20</v>
      </c>
      <c r="K15" s="11">
        <f t="shared" si="1"/>
        <v>10114</v>
      </c>
      <c r="L15" s="11">
        <v>4941</v>
      </c>
      <c r="M15" s="11">
        <v>4790</v>
      </c>
      <c r="N15" s="11">
        <v>383</v>
      </c>
      <c r="O15" s="11">
        <v>0</v>
      </c>
      <c r="P15" s="11">
        <f t="shared" si="4"/>
        <v>665</v>
      </c>
      <c r="Q15" s="11">
        <v>665</v>
      </c>
      <c r="R15" s="11">
        <f t="shared" si="5"/>
        <v>16376</v>
      </c>
      <c r="S15" s="11">
        <v>16376</v>
      </c>
      <c r="T15" s="11">
        <f t="shared" si="6"/>
        <v>143</v>
      </c>
      <c r="U15" s="11">
        <v>0</v>
      </c>
      <c r="V15" s="11">
        <v>143</v>
      </c>
      <c r="W15" s="11">
        <f t="shared" si="11"/>
        <v>330</v>
      </c>
      <c r="X15" s="11">
        <v>330</v>
      </c>
      <c r="Y15" s="11">
        <f t="shared" si="12"/>
        <v>0</v>
      </c>
      <c r="Z15" s="11">
        <v>0</v>
      </c>
      <c r="AA15" s="11">
        <f t="shared" si="9"/>
        <v>38345</v>
      </c>
      <c r="AB15" s="27">
        <v>0</v>
      </c>
      <c r="AC15" s="27">
        <f t="shared" si="10"/>
        <v>38345</v>
      </c>
    </row>
    <row r="16" spans="1:29" ht="15.75" customHeight="1" x14ac:dyDescent="0.2">
      <c r="A16" s="9">
        <v>12</v>
      </c>
      <c r="B16" s="10" t="s">
        <v>19</v>
      </c>
      <c r="C16" s="11">
        <f t="shared" si="2"/>
        <v>12866</v>
      </c>
      <c r="D16" s="11">
        <v>12847</v>
      </c>
      <c r="E16" s="11">
        <v>0</v>
      </c>
      <c r="F16" s="11">
        <v>19</v>
      </c>
      <c r="G16" s="11">
        <f t="shared" si="0"/>
        <v>1095</v>
      </c>
      <c r="H16" s="11">
        <v>1095</v>
      </c>
      <c r="I16" s="11">
        <f t="shared" si="3"/>
        <v>48</v>
      </c>
      <c r="J16" s="11">
        <v>48</v>
      </c>
      <c r="K16" s="11">
        <f t="shared" si="1"/>
        <v>19971</v>
      </c>
      <c r="L16" s="11">
        <v>13399</v>
      </c>
      <c r="M16" s="11">
        <v>6535</v>
      </c>
      <c r="N16" s="11">
        <v>37</v>
      </c>
      <c r="O16" s="11">
        <v>0</v>
      </c>
      <c r="P16" s="11">
        <f t="shared" si="4"/>
        <v>1008</v>
      </c>
      <c r="Q16" s="11">
        <v>1008</v>
      </c>
      <c r="R16" s="11">
        <f t="shared" si="5"/>
        <v>13314</v>
      </c>
      <c r="S16" s="11">
        <v>13314</v>
      </c>
      <c r="T16" s="11">
        <f t="shared" si="6"/>
        <v>6733</v>
      </c>
      <c r="U16" s="11">
        <v>6454</v>
      </c>
      <c r="V16" s="11">
        <v>279</v>
      </c>
      <c r="W16" s="11">
        <f t="shared" si="11"/>
        <v>330</v>
      </c>
      <c r="X16" s="11">
        <v>330</v>
      </c>
      <c r="Y16" s="11">
        <f t="shared" si="12"/>
        <v>0</v>
      </c>
      <c r="Z16" s="11">
        <v>0</v>
      </c>
      <c r="AA16" s="11">
        <f t="shared" si="9"/>
        <v>55365</v>
      </c>
      <c r="AB16" s="27">
        <v>0</v>
      </c>
      <c r="AC16" s="27">
        <f t="shared" si="10"/>
        <v>55365</v>
      </c>
    </row>
    <row r="17" spans="1:29" ht="15.75" customHeight="1" x14ac:dyDescent="0.2">
      <c r="A17" s="9">
        <v>13</v>
      </c>
      <c r="B17" s="10" t="s">
        <v>20</v>
      </c>
      <c r="C17" s="11">
        <f t="shared" si="2"/>
        <v>9198</v>
      </c>
      <c r="D17" s="11">
        <v>9177</v>
      </c>
      <c r="E17" s="11">
        <v>0</v>
      </c>
      <c r="F17" s="11">
        <v>21</v>
      </c>
      <c r="G17" s="11">
        <f t="shared" si="0"/>
        <v>416</v>
      </c>
      <c r="H17" s="11">
        <v>416</v>
      </c>
      <c r="I17" s="11">
        <f t="shared" si="3"/>
        <v>15</v>
      </c>
      <c r="J17" s="11">
        <v>15</v>
      </c>
      <c r="K17" s="11">
        <f t="shared" si="1"/>
        <v>7935</v>
      </c>
      <c r="L17" s="11">
        <v>7280</v>
      </c>
      <c r="M17" s="11">
        <v>655</v>
      </c>
      <c r="N17" s="11">
        <v>0</v>
      </c>
      <c r="O17" s="11">
        <v>0</v>
      </c>
      <c r="P17" s="11">
        <f t="shared" si="4"/>
        <v>923</v>
      </c>
      <c r="Q17" s="11">
        <v>923</v>
      </c>
      <c r="R17" s="11">
        <f t="shared" si="5"/>
        <v>40371</v>
      </c>
      <c r="S17" s="11">
        <v>40371</v>
      </c>
      <c r="T17" s="11">
        <f t="shared" si="6"/>
        <v>9592</v>
      </c>
      <c r="U17" s="11">
        <v>9486</v>
      </c>
      <c r="V17" s="11">
        <v>106</v>
      </c>
      <c r="W17" s="11">
        <f t="shared" si="11"/>
        <v>330</v>
      </c>
      <c r="X17" s="11">
        <v>330</v>
      </c>
      <c r="Y17" s="11">
        <f t="shared" si="12"/>
        <v>0</v>
      </c>
      <c r="Z17" s="11">
        <v>0</v>
      </c>
      <c r="AA17" s="11">
        <f t="shared" si="9"/>
        <v>68780</v>
      </c>
      <c r="AB17" s="27">
        <v>0</v>
      </c>
      <c r="AC17" s="27">
        <f t="shared" si="10"/>
        <v>68780</v>
      </c>
    </row>
    <row r="18" spans="1:29" ht="15.75" customHeight="1" x14ac:dyDescent="0.2">
      <c r="A18" s="9">
        <v>14</v>
      </c>
      <c r="B18" s="13" t="s">
        <v>21</v>
      </c>
      <c r="C18" s="11">
        <f t="shared" si="2"/>
        <v>8261</v>
      </c>
      <c r="D18" s="12">
        <v>8259</v>
      </c>
      <c r="E18" s="12">
        <v>0</v>
      </c>
      <c r="F18" s="12">
        <v>2</v>
      </c>
      <c r="G18" s="11">
        <f t="shared" si="0"/>
        <v>286</v>
      </c>
      <c r="H18" s="11">
        <v>286</v>
      </c>
      <c r="I18" s="11">
        <f t="shared" si="3"/>
        <v>19</v>
      </c>
      <c r="J18" s="11">
        <v>19</v>
      </c>
      <c r="K18" s="11">
        <f t="shared" si="1"/>
        <v>11882</v>
      </c>
      <c r="L18" s="11">
        <v>4805</v>
      </c>
      <c r="M18" s="11">
        <v>3330</v>
      </c>
      <c r="N18" s="11">
        <v>1262</v>
      </c>
      <c r="O18" s="11">
        <v>2485</v>
      </c>
      <c r="P18" s="11">
        <f t="shared" si="4"/>
        <v>146</v>
      </c>
      <c r="Q18" s="11">
        <v>146</v>
      </c>
      <c r="R18" s="11">
        <f t="shared" si="5"/>
        <v>18345</v>
      </c>
      <c r="S18" s="11">
        <v>18345</v>
      </c>
      <c r="T18" s="11">
        <f t="shared" si="6"/>
        <v>1756</v>
      </c>
      <c r="U18" s="11">
        <v>1683</v>
      </c>
      <c r="V18" s="11">
        <v>73</v>
      </c>
      <c r="W18" s="11">
        <f t="shared" si="11"/>
        <v>330</v>
      </c>
      <c r="X18" s="11">
        <v>330</v>
      </c>
      <c r="Y18" s="11">
        <f t="shared" si="12"/>
        <v>33</v>
      </c>
      <c r="Z18" s="11">
        <v>33</v>
      </c>
      <c r="AA18" s="11">
        <f t="shared" si="9"/>
        <v>41058</v>
      </c>
      <c r="AB18" s="27">
        <v>0</v>
      </c>
      <c r="AC18" s="27">
        <f t="shared" si="10"/>
        <v>41058</v>
      </c>
    </row>
    <row r="19" spans="1:29" ht="15.75" customHeight="1" x14ac:dyDescent="0.2">
      <c r="A19" s="9">
        <v>15</v>
      </c>
      <c r="B19" s="13" t="s">
        <v>22</v>
      </c>
      <c r="C19" s="11">
        <f t="shared" si="2"/>
        <v>7779</v>
      </c>
      <c r="D19" s="12">
        <v>7341</v>
      </c>
      <c r="E19" s="12">
        <v>436</v>
      </c>
      <c r="F19" s="12">
        <v>2</v>
      </c>
      <c r="G19" s="11">
        <f t="shared" si="0"/>
        <v>214</v>
      </c>
      <c r="H19" s="11">
        <v>214</v>
      </c>
      <c r="I19" s="11">
        <f t="shared" si="3"/>
        <v>18</v>
      </c>
      <c r="J19" s="11">
        <v>18</v>
      </c>
      <c r="K19" s="11">
        <f t="shared" si="1"/>
        <v>8766</v>
      </c>
      <c r="L19" s="11">
        <v>3435</v>
      </c>
      <c r="M19" s="11">
        <v>3994</v>
      </c>
      <c r="N19" s="11">
        <v>952</v>
      </c>
      <c r="O19" s="11">
        <v>385</v>
      </c>
      <c r="P19" s="11">
        <f t="shared" si="4"/>
        <v>259</v>
      </c>
      <c r="Q19" s="11">
        <v>259</v>
      </c>
      <c r="R19" s="11">
        <f t="shared" si="5"/>
        <v>16531</v>
      </c>
      <c r="S19" s="11">
        <v>16531</v>
      </c>
      <c r="T19" s="11">
        <f t="shared" si="6"/>
        <v>54</v>
      </c>
      <c r="U19" s="11">
        <v>0</v>
      </c>
      <c r="V19" s="11">
        <v>54</v>
      </c>
      <c r="W19" s="11">
        <f t="shared" si="11"/>
        <v>330</v>
      </c>
      <c r="X19" s="11">
        <v>330</v>
      </c>
      <c r="Y19" s="11">
        <f t="shared" si="12"/>
        <v>35</v>
      </c>
      <c r="Z19" s="11">
        <v>35</v>
      </c>
      <c r="AA19" s="11">
        <f t="shared" si="9"/>
        <v>33986</v>
      </c>
      <c r="AB19" s="27">
        <v>0</v>
      </c>
      <c r="AC19" s="27">
        <f t="shared" si="10"/>
        <v>33986</v>
      </c>
    </row>
    <row r="20" spans="1:29" ht="15.75" customHeight="1" x14ac:dyDescent="0.2">
      <c r="A20" s="9">
        <v>16</v>
      </c>
      <c r="B20" s="10" t="s">
        <v>23</v>
      </c>
      <c r="C20" s="11">
        <f t="shared" si="2"/>
        <v>10209</v>
      </c>
      <c r="D20" s="12">
        <v>10094</v>
      </c>
      <c r="E20" s="12">
        <v>0</v>
      </c>
      <c r="F20" s="12">
        <v>115</v>
      </c>
      <c r="G20" s="11">
        <f t="shared" si="0"/>
        <v>613</v>
      </c>
      <c r="H20" s="11">
        <v>613</v>
      </c>
      <c r="I20" s="11">
        <f t="shared" si="3"/>
        <v>26</v>
      </c>
      <c r="J20" s="11">
        <v>26</v>
      </c>
      <c r="K20" s="11">
        <f t="shared" si="1"/>
        <v>15743</v>
      </c>
      <c r="L20" s="11">
        <v>10200</v>
      </c>
      <c r="M20" s="11">
        <v>5456</v>
      </c>
      <c r="N20" s="11">
        <v>87</v>
      </c>
      <c r="O20" s="11">
        <v>0</v>
      </c>
      <c r="P20" s="11">
        <f t="shared" si="4"/>
        <v>259</v>
      </c>
      <c r="Q20" s="11">
        <v>259</v>
      </c>
      <c r="R20" s="11">
        <f t="shared" si="5"/>
        <v>59513</v>
      </c>
      <c r="S20" s="11">
        <v>59513</v>
      </c>
      <c r="T20" s="11">
        <f t="shared" si="6"/>
        <v>25836</v>
      </c>
      <c r="U20" s="11">
        <v>25680</v>
      </c>
      <c r="V20" s="11">
        <v>156</v>
      </c>
      <c r="W20" s="11">
        <f t="shared" si="11"/>
        <v>330</v>
      </c>
      <c r="X20" s="11">
        <v>330</v>
      </c>
      <c r="Y20" s="11">
        <f t="shared" si="12"/>
        <v>0</v>
      </c>
      <c r="Z20" s="11">
        <v>0</v>
      </c>
      <c r="AA20" s="11">
        <f t="shared" si="9"/>
        <v>112529</v>
      </c>
      <c r="AB20" s="27">
        <v>0</v>
      </c>
      <c r="AC20" s="27">
        <f t="shared" si="10"/>
        <v>112529</v>
      </c>
    </row>
    <row r="21" spans="1:29" ht="15.75" customHeight="1" x14ac:dyDescent="0.2">
      <c r="A21" s="9">
        <v>17</v>
      </c>
      <c r="B21" s="10" t="s">
        <v>24</v>
      </c>
      <c r="C21" s="11">
        <f t="shared" si="2"/>
        <v>8691</v>
      </c>
      <c r="D21" s="12">
        <v>8259</v>
      </c>
      <c r="E21" s="12">
        <v>390</v>
      </c>
      <c r="F21" s="12">
        <v>42</v>
      </c>
      <c r="G21" s="11">
        <f t="shared" si="0"/>
        <v>327</v>
      </c>
      <c r="H21" s="11">
        <v>327</v>
      </c>
      <c r="I21" s="11">
        <f t="shared" si="3"/>
        <v>22</v>
      </c>
      <c r="J21" s="11">
        <v>22</v>
      </c>
      <c r="K21" s="11">
        <f t="shared" si="1"/>
        <v>27676</v>
      </c>
      <c r="L21" s="11">
        <v>25045</v>
      </c>
      <c r="M21" s="11">
        <v>2495</v>
      </c>
      <c r="N21" s="11">
        <v>136</v>
      </c>
      <c r="O21" s="11">
        <v>0</v>
      </c>
      <c r="P21" s="11">
        <f t="shared" si="4"/>
        <v>622</v>
      </c>
      <c r="Q21" s="11">
        <v>622</v>
      </c>
      <c r="R21" s="11">
        <f t="shared" si="5"/>
        <v>25258</v>
      </c>
      <c r="S21" s="11">
        <v>25258</v>
      </c>
      <c r="T21" s="11">
        <f t="shared" si="6"/>
        <v>83</v>
      </c>
      <c r="U21" s="11">
        <v>0</v>
      </c>
      <c r="V21" s="11">
        <v>83</v>
      </c>
      <c r="W21" s="11">
        <f t="shared" si="11"/>
        <v>330</v>
      </c>
      <c r="X21" s="11">
        <v>330</v>
      </c>
      <c r="Y21" s="11">
        <f t="shared" si="12"/>
        <v>0</v>
      </c>
      <c r="Z21" s="11">
        <v>0</v>
      </c>
      <c r="AA21" s="11">
        <f t="shared" si="9"/>
        <v>63009</v>
      </c>
      <c r="AB21" s="27">
        <v>0</v>
      </c>
      <c r="AC21" s="27">
        <f t="shared" si="10"/>
        <v>63009</v>
      </c>
    </row>
    <row r="22" spans="1:29" ht="15.75" customHeight="1" x14ac:dyDescent="0.2">
      <c r="A22" s="9">
        <v>18</v>
      </c>
      <c r="B22" s="10" t="s">
        <v>25</v>
      </c>
      <c r="C22" s="11">
        <f t="shared" si="2"/>
        <v>12605</v>
      </c>
      <c r="D22" s="11">
        <v>11929</v>
      </c>
      <c r="E22" s="11">
        <v>620</v>
      </c>
      <c r="F22" s="11">
        <v>56</v>
      </c>
      <c r="G22" s="11">
        <f t="shared" si="0"/>
        <v>785</v>
      </c>
      <c r="H22" s="11">
        <v>785</v>
      </c>
      <c r="I22" s="11">
        <f t="shared" si="3"/>
        <v>42</v>
      </c>
      <c r="J22" s="11">
        <v>42</v>
      </c>
      <c r="K22" s="11">
        <f t="shared" si="1"/>
        <v>20725</v>
      </c>
      <c r="L22" s="11">
        <v>13791</v>
      </c>
      <c r="M22" s="11">
        <v>5418</v>
      </c>
      <c r="N22" s="11">
        <v>1497</v>
      </c>
      <c r="O22" s="11">
        <v>19</v>
      </c>
      <c r="P22" s="11">
        <f t="shared" si="4"/>
        <v>465</v>
      </c>
      <c r="Q22" s="11">
        <v>465</v>
      </c>
      <c r="R22" s="11">
        <f t="shared" si="5"/>
        <v>86399</v>
      </c>
      <c r="S22" s="11">
        <v>86399</v>
      </c>
      <c r="T22" s="11">
        <f t="shared" si="6"/>
        <v>200</v>
      </c>
      <c r="U22" s="11">
        <v>0</v>
      </c>
      <c r="V22" s="11">
        <v>200</v>
      </c>
      <c r="W22" s="11">
        <f t="shared" si="11"/>
        <v>330</v>
      </c>
      <c r="X22" s="11">
        <v>330</v>
      </c>
      <c r="Y22" s="11">
        <f t="shared" si="12"/>
        <v>0</v>
      </c>
      <c r="Z22" s="11">
        <v>0</v>
      </c>
      <c r="AA22" s="11">
        <f t="shared" si="9"/>
        <v>121551</v>
      </c>
      <c r="AB22" s="27">
        <v>0</v>
      </c>
      <c r="AC22" s="27">
        <f t="shared" si="10"/>
        <v>121551</v>
      </c>
    </row>
    <row r="23" spans="1:29" ht="15.75" customHeight="1" x14ac:dyDescent="0.2">
      <c r="A23" s="9">
        <v>19</v>
      </c>
      <c r="B23" s="10" t="s">
        <v>26</v>
      </c>
      <c r="C23" s="11">
        <f t="shared" si="2"/>
        <v>11633</v>
      </c>
      <c r="D23" s="11">
        <v>11012</v>
      </c>
      <c r="E23" s="11">
        <v>574</v>
      </c>
      <c r="F23" s="11">
        <v>47</v>
      </c>
      <c r="G23" s="11">
        <f t="shared" si="0"/>
        <v>729</v>
      </c>
      <c r="H23" s="11">
        <v>729</v>
      </c>
      <c r="I23" s="11">
        <f t="shared" si="3"/>
        <v>46</v>
      </c>
      <c r="J23" s="11">
        <v>46</v>
      </c>
      <c r="K23" s="11">
        <f t="shared" si="1"/>
        <v>20781</v>
      </c>
      <c r="L23" s="11">
        <v>3969</v>
      </c>
      <c r="M23" s="11">
        <v>15692</v>
      </c>
      <c r="N23" s="11">
        <v>1101</v>
      </c>
      <c r="O23" s="11">
        <v>19</v>
      </c>
      <c r="P23" s="11">
        <f t="shared" si="4"/>
        <v>501</v>
      </c>
      <c r="Q23" s="11">
        <v>501</v>
      </c>
      <c r="R23" s="11">
        <f t="shared" si="5"/>
        <v>80268</v>
      </c>
      <c r="S23" s="11">
        <v>80268</v>
      </c>
      <c r="T23" s="11">
        <f t="shared" si="6"/>
        <v>185</v>
      </c>
      <c r="U23" s="11">
        <v>0</v>
      </c>
      <c r="V23" s="11">
        <v>185</v>
      </c>
      <c r="W23" s="11">
        <f t="shared" si="11"/>
        <v>330</v>
      </c>
      <c r="X23" s="11">
        <v>330</v>
      </c>
      <c r="Y23" s="11">
        <f t="shared" si="12"/>
        <v>0</v>
      </c>
      <c r="Z23" s="11">
        <v>0</v>
      </c>
      <c r="AA23" s="11">
        <f t="shared" si="9"/>
        <v>114473</v>
      </c>
      <c r="AB23" s="27">
        <v>0</v>
      </c>
      <c r="AC23" s="27">
        <f t="shared" si="10"/>
        <v>114473</v>
      </c>
    </row>
    <row r="24" spans="1:29" ht="15.75" customHeight="1" x14ac:dyDescent="0.2">
      <c r="A24" s="9">
        <v>20</v>
      </c>
      <c r="B24" s="10" t="s">
        <v>27</v>
      </c>
      <c r="C24" s="11">
        <f t="shared" si="2"/>
        <v>10646</v>
      </c>
      <c r="D24" s="12">
        <v>10094</v>
      </c>
      <c r="E24" s="12">
        <v>528</v>
      </c>
      <c r="F24" s="12">
        <v>24</v>
      </c>
      <c r="G24" s="11">
        <f t="shared" si="0"/>
        <v>499</v>
      </c>
      <c r="H24" s="11">
        <v>499</v>
      </c>
      <c r="I24" s="11">
        <f t="shared" si="3"/>
        <v>31</v>
      </c>
      <c r="J24" s="11">
        <v>31</v>
      </c>
      <c r="K24" s="11">
        <f t="shared" si="1"/>
        <v>23664</v>
      </c>
      <c r="L24" s="11">
        <v>15840</v>
      </c>
      <c r="M24" s="11">
        <v>6900</v>
      </c>
      <c r="N24" s="11">
        <v>866</v>
      </c>
      <c r="O24" s="11">
        <v>58</v>
      </c>
      <c r="P24" s="11">
        <f t="shared" si="4"/>
        <v>348</v>
      </c>
      <c r="Q24" s="11">
        <v>348</v>
      </c>
      <c r="R24" s="11">
        <f t="shared" si="5"/>
        <v>38532</v>
      </c>
      <c r="S24" s="11">
        <v>38532</v>
      </c>
      <c r="T24" s="11">
        <f t="shared" si="6"/>
        <v>127</v>
      </c>
      <c r="U24" s="11">
        <v>0</v>
      </c>
      <c r="V24" s="11">
        <v>127</v>
      </c>
      <c r="W24" s="11">
        <f t="shared" si="11"/>
        <v>330</v>
      </c>
      <c r="X24" s="11">
        <v>330</v>
      </c>
      <c r="Y24" s="11">
        <f t="shared" si="12"/>
        <v>0</v>
      </c>
      <c r="Z24" s="11">
        <v>0</v>
      </c>
      <c r="AA24" s="11">
        <f t="shared" si="9"/>
        <v>74177</v>
      </c>
      <c r="AB24" s="27">
        <v>0</v>
      </c>
      <c r="AC24" s="27">
        <f t="shared" si="10"/>
        <v>74177</v>
      </c>
    </row>
    <row r="25" spans="1:29" ht="15.75" customHeight="1" x14ac:dyDescent="0.2">
      <c r="A25" s="9">
        <v>21</v>
      </c>
      <c r="B25" s="10" t="s">
        <v>28</v>
      </c>
      <c r="C25" s="11">
        <f t="shared" si="2"/>
        <v>9614</v>
      </c>
      <c r="D25" s="12">
        <v>9177</v>
      </c>
      <c r="E25" s="12">
        <v>390</v>
      </c>
      <c r="F25" s="12">
        <v>47</v>
      </c>
      <c r="G25" s="11">
        <f t="shared" si="0"/>
        <v>433</v>
      </c>
      <c r="H25" s="11">
        <v>433</v>
      </c>
      <c r="I25" s="11">
        <f t="shared" si="3"/>
        <v>13</v>
      </c>
      <c r="J25" s="11">
        <v>13</v>
      </c>
      <c r="K25" s="11">
        <f t="shared" si="1"/>
        <v>11190</v>
      </c>
      <c r="L25" s="11">
        <v>7291</v>
      </c>
      <c r="M25" s="11">
        <v>3449</v>
      </c>
      <c r="N25" s="11">
        <v>421</v>
      </c>
      <c r="O25" s="11">
        <v>29</v>
      </c>
      <c r="P25" s="11">
        <f t="shared" si="4"/>
        <v>238</v>
      </c>
      <c r="Q25" s="11">
        <v>238</v>
      </c>
      <c r="R25" s="11">
        <f t="shared" si="5"/>
        <v>33488</v>
      </c>
      <c r="S25" s="11">
        <v>33488</v>
      </c>
      <c r="T25" s="11">
        <f t="shared" si="6"/>
        <v>110</v>
      </c>
      <c r="U25" s="11">
        <v>0</v>
      </c>
      <c r="V25" s="11">
        <v>110</v>
      </c>
      <c r="W25" s="11">
        <f t="shared" si="11"/>
        <v>330</v>
      </c>
      <c r="X25" s="11">
        <v>330</v>
      </c>
      <c r="Y25" s="11">
        <f t="shared" si="12"/>
        <v>0</v>
      </c>
      <c r="Z25" s="11">
        <v>0</v>
      </c>
      <c r="AA25" s="11">
        <f t="shared" si="9"/>
        <v>55416</v>
      </c>
      <c r="AB25" s="27">
        <v>0</v>
      </c>
      <c r="AC25" s="27">
        <f t="shared" si="10"/>
        <v>55416</v>
      </c>
    </row>
    <row r="26" spans="1:29" ht="15.75" customHeight="1" x14ac:dyDescent="0.2">
      <c r="A26" s="9">
        <v>22</v>
      </c>
      <c r="B26" s="10" t="s">
        <v>29</v>
      </c>
      <c r="C26" s="11">
        <f t="shared" si="2"/>
        <v>17445</v>
      </c>
      <c r="D26" s="12">
        <v>16518</v>
      </c>
      <c r="E26" s="12">
        <v>896</v>
      </c>
      <c r="F26" s="12">
        <v>31</v>
      </c>
      <c r="G26" s="11">
        <f t="shared" si="0"/>
        <v>1707</v>
      </c>
      <c r="H26" s="11">
        <v>1707</v>
      </c>
      <c r="I26" s="11">
        <f t="shared" si="3"/>
        <v>86</v>
      </c>
      <c r="J26" s="11">
        <v>86</v>
      </c>
      <c r="K26" s="11">
        <f t="shared" si="1"/>
        <v>8102</v>
      </c>
      <c r="L26" s="11">
        <v>4982</v>
      </c>
      <c r="M26" s="11">
        <v>2966</v>
      </c>
      <c r="N26" s="11">
        <v>0</v>
      </c>
      <c r="O26" s="11">
        <v>154</v>
      </c>
      <c r="P26" s="11">
        <f t="shared" si="4"/>
        <v>950</v>
      </c>
      <c r="Q26" s="11">
        <v>950</v>
      </c>
      <c r="R26" s="11">
        <f t="shared" si="5"/>
        <v>30171</v>
      </c>
      <c r="S26" s="11">
        <v>30171</v>
      </c>
      <c r="T26" s="11">
        <f t="shared" si="6"/>
        <v>434</v>
      </c>
      <c r="U26" s="11">
        <v>0</v>
      </c>
      <c r="V26" s="11">
        <v>434</v>
      </c>
      <c r="W26" s="11">
        <f t="shared" si="11"/>
        <v>421</v>
      </c>
      <c r="X26" s="11">
        <v>421</v>
      </c>
      <c r="Y26" s="11">
        <f t="shared" si="12"/>
        <v>0</v>
      </c>
      <c r="Z26" s="11">
        <v>0</v>
      </c>
      <c r="AA26" s="11">
        <f t="shared" si="9"/>
        <v>59316</v>
      </c>
      <c r="AB26" s="27">
        <v>0</v>
      </c>
      <c r="AC26" s="27">
        <f t="shared" si="10"/>
        <v>59316</v>
      </c>
    </row>
    <row r="27" spans="1:29" ht="15.75" customHeight="1" x14ac:dyDescent="0.2">
      <c r="A27" s="9">
        <v>23</v>
      </c>
      <c r="B27" s="10" t="s">
        <v>30</v>
      </c>
      <c r="C27" s="11">
        <f t="shared" si="2"/>
        <v>13507</v>
      </c>
      <c r="D27" s="12">
        <v>12847</v>
      </c>
      <c r="E27" s="12">
        <v>574</v>
      </c>
      <c r="F27" s="12">
        <v>86</v>
      </c>
      <c r="G27" s="11">
        <f t="shared" si="0"/>
        <v>1046</v>
      </c>
      <c r="H27" s="11">
        <v>1046</v>
      </c>
      <c r="I27" s="11">
        <f t="shared" si="3"/>
        <v>50</v>
      </c>
      <c r="J27" s="11">
        <v>50</v>
      </c>
      <c r="K27" s="11">
        <f t="shared" si="1"/>
        <v>62705</v>
      </c>
      <c r="L27" s="11">
        <v>55904</v>
      </c>
      <c r="M27" s="11">
        <v>6517</v>
      </c>
      <c r="N27" s="11">
        <v>284</v>
      </c>
      <c r="O27" s="11">
        <v>0</v>
      </c>
      <c r="P27" s="11">
        <f t="shared" si="4"/>
        <v>795</v>
      </c>
      <c r="Q27" s="11">
        <v>795</v>
      </c>
      <c r="R27" s="11">
        <f t="shared" si="5"/>
        <v>43370</v>
      </c>
      <c r="S27" s="11">
        <v>43370</v>
      </c>
      <c r="T27" s="11">
        <f t="shared" si="6"/>
        <v>266</v>
      </c>
      <c r="U27" s="11">
        <v>0</v>
      </c>
      <c r="V27" s="11">
        <v>266</v>
      </c>
      <c r="W27" s="11">
        <f t="shared" si="11"/>
        <v>330</v>
      </c>
      <c r="X27" s="11">
        <v>330</v>
      </c>
      <c r="Y27" s="11">
        <f t="shared" si="12"/>
        <v>0</v>
      </c>
      <c r="Z27" s="11">
        <v>0</v>
      </c>
      <c r="AA27" s="11">
        <f t="shared" si="9"/>
        <v>122069</v>
      </c>
      <c r="AB27" s="27">
        <v>0</v>
      </c>
      <c r="AC27" s="27">
        <f t="shared" si="10"/>
        <v>122069</v>
      </c>
    </row>
    <row r="28" spans="1:29" ht="15.75" customHeight="1" x14ac:dyDescent="0.2">
      <c r="A28" s="9">
        <v>24</v>
      </c>
      <c r="B28" s="10" t="s">
        <v>31</v>
      </c>
      <c r="C28" s="11">
        <f t="shared" si="2"/>
        <v>10684</v>
      </c>
      <c r="D28" s="12">
        <v>10094</v>
      </c>
      <c r="E28" s="12">
        <v>574</v>
      </c>
      <c r="F28" s="12">
        <v>16</v>
      </c>
      <c r="G28" s="11">
        <f t="shared" si="0"/>
        <v>630</v>
      </c>
      <c r="H28" s="11">
        <v>630</v>
      </c>
      <c r="I28" s="11">
        <f t="shared" si="3"/>
        <v>31</v>
      </c>
      <c r="J28" s="11">
        <v>31</v>
      </c>
      <c r="K28" s="11">
        <f t="shared" si="1"/>
        <v>10723</v>
      </c>
      <c r="L28" s="11">
        <v>7382</v>
      </c>
      <c r="M28" s="11">
        <v>2862</v>
      </c>
      <c r="N28" s="11">
        <v>383</v>
      </c>
      <c r="O28" s="11">
        <v>96</v>
      </c>
      <c r="P28" s="11">
        <f t="shared" si="4"/>
        <v>531</v>
      </c>
      <c r="Q28" s="11">
        <v>531</v>
      </c>
      <c r="R28" s="11">
        <f t="shared" si="5"/>
        <v>26119</v>
      </c>
      <c r="S28" s="11">
        <v>26119</v>
      </c>
      <c r="T28" s="11">
        <f t="shared" si="6"/>
        <v>160</v>
      </c>
      <c r="U28" s="11">
        <v>0</v>
      </c>
      <c r="V28" s="11">
        <v>160</v>
      </c>
      <c r="W28" s="11">
        <f t="shared" si="11"/>
        <v>330</v>
      </c>
      <c r="X28" s="11">
        <v>330</v>
      </c>
      <c r="Y28" s="11">
        <f t="shared" si="12"/>
        <v>0</v>
      </c>
      <c r="Z28" s="11">
        <v>0</v>
      </c>
      <c r="AA28" s="11">
        <f t="shared" si="9"/>
        <v>49208</v>
      </c>
      <c r="AB28" s="27">
        <v>0</v>
      </c>
      <c r="AC28" s="27">
        <f t="shared" si="10"/>
        <v>49208</v>
      </c>
    </row>
    <row r="29" spans="1:29" ht="15.75" customHeight="1" x14ac:dyDescent="0.2">
      <c r="A29" s="9">
        <v>25</v>
      </c>
      <c r="B29" s="13" t="s">
        <v>32</v>
      </c>
      <c r="C29" s="11">
        <f t="shared" si="2"/>
        <v>7836</v>
      </c>
      <c r="D29" s="12">
        <v>7341</v>
      </c>
      <c r="E29" s="12">
        <v>482</v>
      </c>
      <c r="F29" s="12">
        <v>13</v>
      </c>
      <c r="G29" s="11">
        <f t="shared" si="0"/>
        <v>231</v>
      </c>
      <c r="H29" s="11">
        <v>231</v>
      </c>
      <c r="I29" s="11">
        <f t="shared" si="3"/>
        <v>11</v>
      </c>
      <c r="J29" s="11">
        <v>11</v>
      </c>
      <c r="K29" s="11">
        <f t="shared" si="1"/>
        <v>10841</v>
      </c>
      <c r="L29" s="11">
        <v>3839</v>
      </c>
      <c r="M29" s="11">
        <v>4535</v>
      </c>
      <c r="N29" s="11">
        <v>618</v>
      </c>
      <c r="O29" s="11">
        <v>1849</v>
      </c>
      <c r="P29" s="11">
        <f t="shared" si="4"/>
        <v>210</v>
      </c>
      <c r="Q29" s="11">
        <v>210</v>
      </c>
      <c r="R29" s="11">
        <f t="shared" si="5"/>
        <v>14856</v>
      </c>
      <c r="S29" s="11">
        <v>14856</v>
      </c>
      <c r="T29" s="11">
        <f t="shared" si="6"/>
        <v>59</v>
      </c>
      <c r="U29" s="11">
        <v>0</v>
      </c>
      <c r="V29" s="11">
        <v>59</v>
      </c>
      <c r="W29" s="11">
        <f t="shared" si="11"/>
        <v>330</v>
      </c>
      <c r="X29" s="11">
        <v>330</v>
      </c>
      <c r="Y29" s="11">
        <f t="shared" si="12"/>
        <v>0</v>
      </c>
      <c r="Z29" s="11">
        <v>0</v>
      </c>
      <c r="AA29" s="11">
        <f t="shared" si="9"/>
        <v>34374</v>
      </c>
      <c r="AB29" s="27">
        <v>0</v>
      </c>
      <c r="AC29" s="27">
        <f t="shared" si="10"/>
        <v>34374</v>
      </c>
    </row>
    <row r="30" spans="1:29" ht="15.75" customHeight="1" x14ac:dyDescent="0.2">
      <c r="A30" s="9">
        <v>26</v>
      </c>
      <c r="B30" s="13" t="s">
        <v>33</v>
      </c>
      <c r="C30" s="11">
        <f t="shared" si="2"/>
        <v>11601</v>
      </c>
      <c r="D30" s="12">
        <v>11012</v>
      </c>
      <c r="E30" s="12">
        <v>574</v>
      </c>
      <c r="F30" s="12">
        <v>15</v>
      </c>
      <c r="G30" s="11">
        <f t="shared" si="0"/>
        <v>741</v>
      </c>
      <c r="H30" s="11">
        <v>741</v>
      </c>
      <c r="I30" s="11">
        <f t="shared" si="3"/>
        <v>36</v>
      </c>
      <c r="J30" s="11">
        <v>36</v>
      </c>
      <c r="K30" s="11">
        <f t="shared" si="1"/>
        <v>13363</v>
      </c>
      <c r="L30" s="11">
        <v>6751</v>
      </c>
      <c r="M30" s="11">
        <v>6225</v>
      </c>
      <c r="N30" s="11">
        <v>383</v>
      </c>
      <c r="O30" s="11">
        <v>4</v>
      </c>
      <c r="P30" s="11">
        <f t="shared" si="4"/>
        <v>898</v>
      </c>
      <c r="Q30" s="11">
        <v>898</v>
      </c>
      <c r="R30" s="11">
        <f t="shared" si="5"/>
        <v>21599</v>
      </c>
      <c r="S30" s="11">
        <v>21599</v>
      </c>
      <c r="T30" s="11">
        <f t="shared" si="6"/>
        <v>188</v>
      </c>
      <c r="U30" s="11">
        <v>0</v>
      </c>
      <c r="V30" s="11">
        <v>188</v>
      </c>
      <c r="W30" s="11">
        <f t="shared" si="11"/>
        <v>330</v>
      </c>
      <c r="X30" s="11">
        <v>330</v>
      </c>
      <c r="Y30" s="11">
        <f t="shared" si="12"/>
        <v>0</v>
      </c>
      <c r="Z30" s="11">
        <v>0</v>
      </c>
      <c r="AA30" s="11">
        <f t="shared" si="9"/>
        <v>48756</v>
      </c>
      <c r="AB30" s="27">
        <v>0</v>
      </c>
      <c r="AC30" s="27">
        <f t="shared" si="10"/>
        <v>48756</v>
      </c>
    </row>
    <row r="31" spans="1:29" ht="15.75" customHeight="1" x14ac:dyDescent="0.2">
      <c r="A31" s="9">
        <v>27</v>
      </c>
      <c r="B31" s="13" t="s">
        <v>34</v>
      </c>
      <c r="C31" s="11">
        <f t="shared" si="2"/>
        <v>10107</v>
      </c>
      <c r="D31" s="12">
        <v>10094</v>
      </c>
      <c r="E31" s="12">
        <v>0</v>
      </c>
      <c r="F31" s="12">
        <v>13</v>
      </c>
      <c r="G31" s="11">
        <f t="shared" si="0"/>
        <v>559</v>
      </c>
      <c r="H31" s="11">
        <v>559</v>
      </c>
      <c r="I31" s="11">
        <f t="shared" si="3"/>
        <v>34</v>
      </c>
      <c r="J31" s="11">
        <v>34</v>
      </c>
      <c r="K31" s="11">
        <f t="shared" si="1"/>
        <v>10389</v>
      </c>
      <c r="L31" s="11">
        <v>4982</v>
      </c>
      <c r="M31" s="11">
        <v>4777</v>
      </c>
      <c r="N31" s="11">
        <v>408</v>
      </c>
      <c r="O31" s="11">
        <v>222</v>
      </c>
      <c r="P31" s="11">
        <f t="shared" si="4"/>
        <v>432</v>
      </c>
      <c r="Q31" s="11">
        <v>432</v>
      </c>
      <c r="R31" s="11">
        <f t="shared" si="5"/>
        <v>6801</v>
      </c>
      <c r="S31" s="11">
        <v>6801</v>
      </c>
      <c r="T31" s="11">
        <f t="shared" si="6"/>
        <v>142</v>
      </c>
      <c r="U31" s="11">
        <v>0</v>
      </c>
      <c r="V31" s="11">
        <v>142</v>
      </c>
      <c r="W31" s="11">
        <f t="shared" si="11"/>
        <v>330</v>
      </c>
      <c r="X31" s="11">
        <v>330</v>
      </c>
      <c r="Y31" s="11">
        <f t="shared" si="12"/>
        <v>0</v>
      </c>
      <c r="Z31" s="11">
        <v>0</v>
      </c>
      <c r="AA31" s="11">
        <f t="shared" si="9"/>
        <v>28794</v>
      </c>
      <c r="AB31" s="27">
        <v>0</v>
      </c>
      <c r="AC31" s="27">
        <f t="shared" si="10"/>
        <v>28794</v>
      </c>
    </row>
    <row r="32" spans="1:29" ht="15.75" customHeight="1" x14ac:dyDescent="0.2">
      <c r="A32" s="9">
        <v>28</v>
      </c>
      <c r="B32" s="10" t="s">
        <v>35</v>
      </c>
      <c r="C32" s="11">
        <f t="shared" si="2"/>
        <v>10536</v>
      </c>
      <c r="D32" s="11">
        <v>10094</v>
      </c>
      <c r="E32" s="11">
        <v>436</v>
      </c>
      <c r="F32" s="11">
        <v>6</v>
      </c>
      <c r="G32" s="11">
        <f t="shared" si="0"/>
        <v>553</v>
      </c>
      <c r="H32" s="11">
        <v>553</v>
      </c>
      <c r="I32" s="11">
        <f t="shared" si="3"/>
        <v>24</v>
      </c>
      <c r="J32" s="11">
        <v>24</v>
      </c>
      <c r="K32" s="11">
        <f t="shared" si="1"/>
        <v>6809</v>
      </c>
      <c r="L32" s="11">
        <v>3143</v>
      </c>
      <c r="M32" s="11">
        <v>3666</v>
      </c>
      <c r="N32" s="11">
        <v>0</v>
      </c>
      <c r="O32" s="11">
        <v>0</v>
      </c>
      <c r="P32" s="11">
        <f t="shared" si="4"/>
        <v>495</v>
      </c>
      <c r="Q32" s="11">
        <v>495</v>
      </c>
      <c r="R32" s="11">
        <f t="shared" si="5"/>
        <v>9775</v>
      </c>
      <c r="S32" s="11">
        <v>9775</v>
      </c>
      <c r="T32" s="11">
        <f t="shared" si="6"/>
        <v>141</v>
      </c>
      <c r="U32" s="11">
        <v>0</v>
      </c>
      <c r="V32" s="11">
        <v>141</v>
      </c>
      <c r="W32" s="11">
        <f t="shared" si="11"/>
        <v>330</v>
      </c>
      <c r="X32" s="11">
        <v>330</v>
      </c>
      <c r="Y32" s="11">
        <f t="shared" si="12"/>
        <v>0</v>
      </c>
      <c r="Z32" s="11">
        <v>0</v>
      </c>
      <c r="AA32" s="11">
        <f t="shared" si="9"/>
        <v>28663</v>
      </c>
      <c r="AB32" s="27">
        <v>0</v>
      </c>
      <c r="AC32" s="27">
        <f t="shared" si="10"/>
        <v>28663</v>
      </c>
    </row>
    <row r="33" spans="1:29" ht="15.75" customHeight="1" x14ac:dyDescent="0.2">
      <c r="A33" s="9">
        <v>29</v>
      </c>
      <c r="B33" s="10" t="s">
        <v>36</v>
      </c>
      <c r="C33" s="11">
        <f t="shared" si="2"/>
        <v>10491</v>
      </c>
      <c r="D33" s="12">
        <v>10094</v>
      </c>
      <c r="E33" s="12">
        <v>390</v>
      </c>
      <c r="F33" s="12">
        <v>7</v>
      </c>
      <c r="G33" s="11">
        <f t="shared" si="0"/>
        <v>594</v>
      </c>
      <c r="H33" s="11">
        <v>594</v>
      </c>
      <c r="I33" s="11">
        <f t="shared" si="3"/>
        <v>23</v>
      </c>
      <c r="J33" s="11">
        <v>23</v>
      </c>
      <c r="K33" s="11">
        <f t="shared" si="1"/>
        <v>12049</v>
      </c>
      <c r="L33" s="11">
        <v>1296</v>
      </c>
      <c r="M33" s="11">
        <v>10543</v>
      </c>
      <c r="N33" s="11">
        <v>210</v>
      </c>
      <c r="O33" s="11">
        <v>0</v>
      </c>
      <c r="P33" s="11">
        <f t="shared" si="4"/>
        <v>569</v>
      </c>
      <c r="Q33" s="11">
        <v>569</v>
      </c>
      <c r="R33" s="11">
        <f t="shared" si="5"/>
        <v>10500</v>
      </c>
      <c r="S33" s="11">
        <v>10500</v>
      </c>
      <c r="T33" s="11">
        <f t="shared" si="6"/>
        <v>151</v>
      </c>
      <c r="U33" s="11">
        <v>0</v>
      </c>
      <c r="V33" s="11">
        <v>151</v>
      </c>
      <c r="W33" s="11">
        <f t="shared" si="11"/>
        <v>330</v>
      </c>
      <c r="X33" s="11">
        <v>330</v>
      </c>
      <c r="Y33" s="11">
        <f t="shared" si="12"/>
        <v>0</v>
      </c>
      <c r="Z33" s="11">
        <v>0</v>
      </c>
      <c r="AA33" s="11">
        <f t="shared" si="9"/>
        <v>34707</v>
      </c>
      <c r="AB33" s="27">
        <v>0</v>
      </c>
      <c r="AC33" s="27">
        <f t="shared" si="10"/>
        <v>34707</v>
      </c>
    </row>
    <row r="34" spans="1:29" ht="15.75" customHeight="1" x14ac:dyDescent="0.2">
      <c r="A34" s="9">
        <v>30</v>
      </c>
      <c r="B34" s="10" t="s">
        <v>37</v>
      </c>
      <c r="C34" s="11">
        <f t="shared" si="2"/>
        <v>9622</v>
      </c>
      <c r="D34" s="12">
        <v>9177</v>
      </c>
      <c r="E34" s="12">
        <v>436</v>
      </c>
      <c r="F34" s="12">
        <v>9</v>
      </c>
      <c r="G34" s="11">
        <f t="shared" si="0"/>
        <v>494</v>
      </c>
      <c r="H34" s="11">
        <v>494</v>
      </c>
      <c r="I34" s="11">
        <f t="shared" si="3"/>
        <v>25</v>
      </c>
      <c r="J34" s="11">
        <v>25</v>
      </c>
      <c r="K34" s="11">
        <f t="shared" si="1"/>
        <v>9189</v>
      </c>
      <c r="L34" s="11">
        <v>5624</v>
      </c>
      <c r="M34" s="11">
        <v>3563</v>
      </c>
      <c r="N34" s="11">
        <v>0</v>
      </c>
      <c r="O34" s="11">
        <v>2</v>
      </c>
      <c r="P34" s="11">
        <f t="shared" si="4"/>
        <v>340</v>
      </c>
      <c r="Q34" s="11">
        <v>340</v>
      </c>
      <c r="R34" s="11">
        <f t="shared" si="5"/>
        <v>20501</v>
      </c>
      <c r="S34" s="11">
        <v>20501</v>
      </c>
      <c r="T34" s="11">
        <f t="shared" si="6"/>
        <v>126</v>
      </c>
      <c r="U34" s="11">
        <v>0</v>
      </c>
      <c r="V34" s="11">
        <v>126</v>
      </c>
      <c r="W34" s="11">
        <f t="shared" si="11"/>
        <v>330</v>
      </c>
      <c r="X34" s="11">
        <v>330</v>
      </c>
      <c r="Y34" s="11">
        <f t="shared" si="12"/>
        <v>0</v>
      </c>
      <c r="Z34" s="11">
        <v>0</v>
      </c>
      <c r="AA34" s="11">
        <f t="shared" si="9"/>
        <v>40627</v>
      </c>
      <c r="AB34" s="27">
        <v>0</v>
      </c>
      <c r="AC34" s="27">
        <f t="shared" si="10"/>
        <v>40627</v>
      </c>
    </row>
    <row r="35" spans="1:29" ht="15.75" customHeight="1" x14ac:dyDescent="0.2">
      <c r="A35" s="9">
        <v>31</v>
      </c>
      <c r="B35" s="10" t="s">
        <v>38</v>
      </c>
      <c r="C35" s="11">
        <f t="shared" si="2"/>
        <v>13479</v>
      </c>
      <c r="D35" s="12">
        <v>12847</v>
      </c>
      <c r="E35" s="12">
        <v>620</v>
      </c>
      <c r="F35" s="12">
        <v>12</v>
      </c>
      <c r="G35" s="11">
        <f t="shared" si="0"/>
        <v>1041</v>
      </c>
      <c r="H35" s="11">
        <v>1041</v>
      </c>
      <c r="I35" s="11">
        <f t="shared" si="3"/>
        <v>58</v>
      </c>
      <c r="J35" s="11">
        <v>58</v>
      </c>
      <c r="K35" s="11">
        <f t="shared" si="1"/>
        <v>33726</v>
      </c>
      <c r="L35" s="11">
        <v>23689</v>
      </c>
      <c r="M35" s="11">
        <v>9738</v>
      </c>
      <c r="N35" s="11">
        <v>0</v>
      </c>
      <c r="O35" s="11">
        <v>299</v>
      </c>
      <c r="P35" s="11">
        <f t="shared" si="4"/>
        <v>760</v>
      </c>
      <c r="Q35" s="11">
        <v>760</v>
      </c>
      <c r="R35" s="11">
        <f t="shared" si="5"/>
        <v>30352</v>
      </c>
      <c r="S35" s="11">
        <v>30352</v>
      </c>
      <c r="T35" s="11">
        <f t="shared" si="6"/>
        <v>265</v>
      </c>
      <c r="U35" s="11">
        <v>0</v>
      </c>
      <c r="V35" s="11">
        <v>265</v>
      </c>
      <c r="W35" s="11">
        <f t="shared" si="11"/>
        <v>330</v>
      </c>
      <c r="X35" s="11">
        <v>330</v>
      </c>
      <c r="Y35" s="11">
        <f t="shared" si="12"/>
        <v>0</v>
      </c>
      <c r="Z35" s="11">
        <v>0</v>
      </c>
      <c r="AA35" s="11">
        <f t="shared" si="9"/>
        <v>80011</v>
      </c>
      <c r="AB35" s="27">
        <v>0</v>
      </c>
      <c r="AC35" s="27">
        <f t="shared" si="10"/>
        <v>80011</v>
      </c>
    </row>
    <row r="36" spans="1:29" ht="15.75" customHeight="1" x14ac:dyDescent="0.2">
      <c r="A36" s="9">
        <v>32</v>
      </c>
      <c r="B36" s="10" t="s">
        <v>39</v>
      </c>
      <c r="C36" s="11">
        <f t="shared" si="2"/>
        <v>13426</v>
      </c>
      <c r="D36" s="12">
        <v>12847</v>
      </c>
      <c r="E36" s="12">
        <v>574</v>
      </c>
      <c r="F36" s="12">
        <v>5</v>
      </c>
      <c r="G36" s="11">
        <f t="shared" si="0"/>
        <v>964</v>
      </c>
      <c r="H36" s="11">
        <v>964</v>
      </c>
      <c r="I36" s="11">
        <f t="shared" si="3"/>
        <v>50</v>
      </c>
      <c r="J36" s="11">
        <v>50</v>
      </c>
      <c r="K36" s="11">
        <f t="shared" si="1"/>
        <v>12416</v>
      </c>
      <c r="L36" s="11">
        <v>6344</v>
      </c>
      <c r="M36" s="11">
        <v>6072</v>
      </c>
      <c r="N36" s="11">
        <v>0</v>
      </c>
      <c r="O36" s="11">
        <v>0</v>
      </c>
      <c r="P36" s="11">
        <f t="shared" si="4"/>
        <v>681</v>
      </c>
      <c r="Q36" s="11">
        <v>681</v>
      </c>
      <c r="R36" s="11">
        <f t="shared" si="5"/>
        <v>723</v>
      </c>
      <c r="S36" s="11">
        <v>723</v>
      </c>
      <c r="T36" s="11">
        <f t="shared" si="6"/>
        <v>245</v>
      </c>
      <c r="U36" s="11">
        <v>0</v>
      </c>
      <c r="V36" s="11">
        <v>245</v>
      </c>
      <c r="W36" s="11">
        <f t="shared" si="11"/>
        <v>330</v>
      </c>
      <c r="X36" s="11">
        <v>330</v>
      </c>
      <c r="Y36" s="11">
        <f t="shared" si="12"/>
        <v>0</v>
      </c>
      <c r="Z36" s="11">
        <v>0</v>
      </c>
      <c r="AA36" s="11">
        <f t="shared" si="9"/>
        <v>28835</v>
      </c>
      <c r="AB36" s="27">
        <v>0</v>
      </c>
      <c r="AC36" s="27">
        <f t="shared" si="10"/>
        <v>28835</v>
      </c>
    </row>
    <row r="37" spans="1:29" ht="15.75" customHeight="1" x14ac:dyDescent="0.2">
      <c r="A37" s="9">
        <v>33</v>
      </c>
      <c r="B37" s="10" t="s">
        <v>40</v>
      </c>
      <c r="C37" s="11">
        <f t="shared" si="2"/>
        <v>10540</v>
      </c>
      <c r="D37" s="11">
        <v>10094</v>
      </c>
      <c r="E37" s="11">
        <v>436</v>
      </c>
      <c r="F37" s="11">
        <v>10</v>
      </c>
      <c r="G37" s="11">
        <f t="shared" si="0"/>
        <v>528</v>
      </c>
      <c r="H37" s="11">
        <v>528</v>
      </c>
      <c r="I37" s="11">
        <f t="shared" si="3"/>
        <v>24</v>
      </c>
      <c r="J37" s="11">
        <v>24</v>
      </c>
      <c r="K37" s="11">
        <f t="shared" si="1"/>
        <v>6864</v>
      </c>
      <c r="L37" s="11">
        <v>3510</v>
      </c>
      <c r="M37" s="11">
        <v>3244</v>
      </c>
      <c r="N37" s="11">
        <v>0</v>
      </c>
      <c r="O37" s="11">
        <v>110</v>
      </c>
      <c r="P37" s="11">
        <f t="shared" si="4"/>
        <v>350</v>
      </c>
      <c r="Q37" s="11">
        <v>350</v>
      </c>
      <c r="R37" s="11">
        <f t="shared" si="5"/>
        <v>21882</v>
      </c>
      <c r="S37" s="11">
        <v>21882</v>
      </c>
      <c r="T37" s="11">
        <f t="shared" si="6"/>
        <v>134</v>
      </c>
      <c r="U37" s="11">
        <v>0</v>
      </c>
      <c r="V37" s="11">
        <v>134</v>
      </c>
      <c r="W37" s="11">
        <f t="shared" si="11"/>
        <v>330</v>
      </c>
      <c r="X37" s="11">
        <v>330</v>
      </c>
      <c r="Y37" s="11">
        <f t="shared" si="12"/>
        <v>0</v>
      </c>
      <c r="Z37" s="11">
        <v>0</v>
      </c>
      <c r="AA37" s="11">
        <f t="shared" si="9"/>
        <v>40652</v>
      </c>
      <c r="AB37" s="27">
        <v>0</v>
      </c>
      <c r="AC37" s="27">
        <f t="shared" si="10"/>
        <v>40652</v>
      </c>
    </row>
    <row r="38" spans="1:29" ht="15.75" customHeight="1" x14ac:dyDescent="0.2">
      <c r="A38" s="9">
        <v>34</v>
      </c>
      <c r="B38" s="10" t="s">
        <v>41</v>
      </c>
      <c r="C38" s="11">
        <f t="shared" si="2"/>
        <v>13484</v>
      </c>
      <c r="D38" s="12">
        <v>12847</v>
      </c>
      <c r="E38" s="12">
        <v>620</v>
      </c>
      <c r="F38" s="12">
        <v>17</v>
      </c>
      <c r="G38" s="11">
        <f t="shared" si="0"/>
        <v>957</v>
      </c>
      <c r="H38" s="11">
        <v>957</v>
      </c>
      <c r="I38" s="11">
        <f t="shared" si="3"/>
        <v>48</v>
      </c>
      <c r="J38" s="11">
        <v>48</v>
      </c>
      <c r="K38" s="11">
        <f t="shared" si="1"/>
        <v>13072</v>
      </c>
      <c r="L38" s="11">
        <v>5014</v>
      </c>
      <c r="M38" s="11">
        <v>8056</v>
      </c>
      <c r="N38" s="11">
        <v>0</v>
      </c>
      <c r="O38" s="11">
        <v>2</v>
      </c>
      <c r="P38" s="11">
        <f t="shared" si="4"/>
        <v>691</v>
      </c>
      <c r="Q38" s="11">
        <v>691</v>
      </c>
      <c r="R38" s="11">
        <f t="shared" si="5"/>
        <v>5432</v>
      </c>
      <c r="S38" s="11">
        <v>5432</v>
      </c>
      <c r="T38" s="11">
        <f t="shared" si="6"/>
        <v>243</v>
      </c>
      <c r="U38" s="11">
        <v>0</v>
      </c>
      <c r="V38" s="11">
        <v>243</v>
      </c>
      <c r="W38" s="11">
        <f t="shared" si="11"/>
        <v>330</v>
      </c>
      <c r="X38" s="11">
        <v>330</v>
      </c>
      <c r="Y38" s="11">
        <f t="shared" si="12"/>
        <v>0</v>
      </c>
      <c r="Z38" s="11">
        <v>0</v>
      </c>
      <c r="AA38" s="11">
        <f t="shared" si="9"/>
        <v>34257</v>
      </c>
      <c r="AB38" s="27">
        <v>0</v>
      </c>
      <c r="AC38" s="27">
        <f t="shared" si="10"/>
        <v>34257</v>
      </c>
    </row>
    <row r="39" spans="1:29" ht="15.75" customHeight="1" x14ac:dyDescent="0.2">
      <c r="A39" s="9">
        <v>35</v>
      </c>
      <c r="B39" s="10" t="s">
        <v>42</v>
      </c>
      <c r="C39" s="11">
        <f t="shared" si="2"/>
        <v>9575</v>
      </c>
      <c r="D39" s="12">
        <v>9177</v>
      </c>
      <c r="E39" s="12">
        <v>390</v>
      </c>
      <c r="F39" s="12">
        <v>8</v>
      </c>
      <c r="G39" s="11">
        <f t="shared" si="0"/>
        <v>408</v>
      </c>
      <c r="H39" s="11">
        <v>408</v>
      </c>
      <c r="I39" s="11">
        <f t="shared" si="3"/>
        <v>22</v>
      </c>
      <c r="J39" s="11">
        <v>22</v>
      </c>
      <c r="K39" s="11">
        <f t="shared" si="1"/>
        <v>6956</v>
      </c>
      <c r="L39" s="11">
        <v>3881</v>
      </c>
      <c r="M39" s="11">
        <v>3058</v>
      </c>
      <c r="N39" s="11">
        <v>0</v>
      </c>
      <c r="O39" s="11">
        <v>17</v>
      </c>
      <c r="P39" s="11">
        <f t="shared" si="4"/>
        <v>290</v>
      </c>
      <c r="Q39" s="11">
        <v>290</v>
      </c>
      <c r="R39" s="11">
        <f t="shared" si="5"/>
        <v>16931</v>
      </c>
      <c r="S39" s="11">
        <v>16931</v>
      </c>
      <c r="T39" s="11">
        <f t="shared" si="6"/>
        <v>104</v>
      </c>
      <c r="U39" s="11">
        <v>0</v>
      </c>
      <c r="V39" s="11">
        <v>104</v>
      </c>
      <c r="W39" s="11">
        <f t="shared" si="11"/>
        <v>330</v>
      </c>
      <c r="X39" s="11">
        <v>330</v>
      </c>
      <c r="Y39" s="11">
        <f t="shared" si="12"/>
        <v>0</v>
      </c>
      <c r="Z39" s="11">
        <v>0</v>
      </c>
      <c r="AA39" s="11">
        <f t="shared" si="9"/>
        <v>34616</v>
      </c>
      <c r="AB39" s="27">
        <v>0</v>
      </c>
      <c r="AC39" s="27">
        <f t="shared" si="10"/>
        <v>34616</v>
      </c>
    </row>
    <row r="40" spans="1:29" ht="15.75" customHeight="1" x14ac:dyDescent="0.2">
      <c r="A40" s="9">
        <v>36</v>
      </c>
      <c r="B40" s="10" t="s">
        <v>43</v>
      </c>
      <c r="C40" s="11">
        <f t="shared" si="2"/>
        <v>12470</v>
      </c>
      <c r="D40" s="12">
        <v>11929</v>
      </c>
      <c r="E40" s="12">
        <v>528</v>
      </c>
      <c r="F40" s="12">
        <v>13</v>
      </c>
      <c r="G40" s="11">
        <f t="shared" si="0"/>
        <v>907</v>
      </c>
      <c r="H40" s="11">
        <v>907</v>
      </c>
      <c r="I40" s="11">
        <f t="shared" si="3"/>
        <v>64</v>
      </c>
      <c r="J40" s="11">
        <v>64</v>
      </c>
      <c r="K40" s="11">
        <f t="shared" si="1"/>
        <v>29071</v>
      </c>
      <c r="L40" s="11">
        <v>20853</v>
      </c>
      <c r="M40" s="11">
        <v>8218</v>
      </c>
      <c r="N40" s="11">
        <v>0</v>
      </c>
      <c r="O40" s="11">
        <v>0</v>
      </c>
      <c r="P40" s="11">
        <f t="shared" si="4"/>
        <v>1078</v>
      </c>
      <c r="Q40" s="11">
        <v>1078</v>
      </c>
      <c r="R40" s="11">
        <f t="shared" si="5"/>
        <v>5150</v>
      </c>
      <c r="S40" s="11">
        <v>5150</v>
      </c>
      <c r="T40" s="11">
        <f t="shared" si="6"/>
        <v>8272</v>
      </c>
      <c r="U40" s="11">
        <v>8041</v>
      </c>
      <c r="V40" s="11">
        <v>231</v>
      </c>
      <c r="W40" s="11">
        <f t="shared" si="11"/>
        <v>330</v>
      </c>
      <c r="X40" s="11">
        <v>330</v>
      </c>
      <c r="Y40" s="11">
        <f t="shared" si="12"/>
        <v>0</v>
      </c>
      <c r="Z40" s="11">
        <v>0</v>
      </c>
      <c r="AA40" s="11">
        <f t="shared" si="9"/>
        <v>57342</v>
      </c>
      <c r="AB40" s="27">
        <v>0</v>
      </c>
      <c r="AC40" s="27">
        <f t="shared" si="10"/>
        <v>57342</v>
      </c>
    </row>
    <row r="41" spans="1:29" ht="15.75" customHeight="1" x14ac:dyDescent="0.2">
      <c r="A41" s="9">
        <v>37</v>
      </c>
      <c r="B41" s="10" t="s">
        <v>44</v>
      </c>
      <c r="C41" s="11">
        <f t="shared" si="2"/>
        <v>13385</v>
      </c>
      <c r="D41" s="12">
        <v>12847</v>
      </c>
      <c r="E41" s="12">
        <v>528</v>
      </c>
      <c r="F41" s="12">
        <v>10</v>
      </c>
      <c r="G41" s="11">
        <f t="shared" si="0"/>
        <v>1042</v>
      </c>
      <c r="H41" s="11">
        <v>1042</v>
      </c>
      <c r="I41" s="11">
        <f t="shared" si="3"/>
        <v>22</v>
      </c>
      <c r="J41" s="11">
        <v>22</v>
      </c>
      <c r="K41" s="11">
        <f t="shared" si="1"/>
        <v>6394</v>
      </c>
      <c r="L41" s="11">
        <v>949</v>
      </c>
      <c r="M41" s="11">
        <v>5445</v>
      </c>
      <c r="N41" s="11">
        <v>0</v>
      </c>
      <c r="O41" s="11">
        <v>0</v>
      </c>
      <c r="P41" s="11">
        <f t="shared" si="4"/>
        <v>639</v>
      </c>
      <c r="Q41" s="11">
        <v>639</v>
      </c>
      <c r="R41" s="11">
        <f t="shared" si="5"/>
        <v>18406</v>
      </c>
      <c r="S41" s="11">
        <v>18406</v>
      </c>
      <c r="T41" s="11">
        <f t="shared" si="6"/>
        <v>9499</v>
      </c>
      <c r="U41" s="11">
        <v>9234</v>
      </c>
      <c r="V41" s="11">
        <v>265</v>
      </c>
      <c r="W41" s="11">
        <f t="shared" si="11"/>
        <v>330</v>
      </c>
      <c r="X41" s="11">
        <v>330</v>
      </c>
      <c r="Y41" s="11">
        <f t="shared" si="12"/>
        <v>0</v>
      </c>
      <c r="Z41" s="11">
        <v>0</v>
      </c>
      <c r="AA41" s="11">
        <f t="shared" si="9"/>
        <v>49717</v>
      </c>
      <c r="AB41" s="27">
        <v>0</v>
      </c>
      <c r="AC41" s="27">
        <f t="shared" si="10"/>
        <v>49717</v>
      </c>
    </row>
    <row r="42" spans="1:29" ht="15.75" customHeight="1" x14ac:dyDescent="0.2">
      <c r="A42" s="9">
        <v>38</v>
      </c>
      <c r="B42" s="10" t="s">
        <v>45</v>
      </c>
      <c r="C42" s="11">
        <f t="shared" si="2"/>
        <v>9671</v>
      </c>
      <c r="D42" s="12">
        <v>9177</v>
      </c>
      <c r="E42" s="12">
        <v>482</v>
      </c>
      <c r="F42" s="12">
        <v>12</v>
      </c>
      <c r="G42" s="11">
        <f t="shared" si="0"/>
        <v>478</v>
      </c>
      <c r="H42" s="11">
        <v>478</v>
      </c>
      <c r="I42" s="11">
        <f t="shared" si="3"/>
        <v>26</v>
      </c>
      <c r="J42" s="11">
        <v>26</v>
      </c>
      <c r="K42" s="11">
        <f t="shared" si="1"/>
        <v>5879</v>
      </c>
      <c r="L42" s="11">
        <v>2691</v>
      </c>
      <c r="M42" s="11">
        <v>3061</v>
      </c>
      <c r="N42" s="11">
        <v>0</v>
      </c>
      <c r="O42" s="11">
        <v>127</v>
      </c>
      <c r="P42" s="11">
        <f t="shared" si="4"/>
        <v>321</v>
      </c>
      <c r="Q42" s="11">
        <v>321</v>
      </c>
      <c r="R42" s="11">
        <f t="shared" si="5"/>
        <v>30711</v>
      </c>
      <c r="S42" s="11">
        <v>30711</v>
      </c>
      <c r="T42" s="11">
        <f t="shared" si="6"/>
        <v>122</v>
      </c>
      <c r="U42" s="11">
        <v>0</v>
      </c>
      <c r="V42" s="11">
        <v>122</v>
      </c>
      <c r="W42" s="11">
        <f t="shared" si="11"/>
        <v>330</v>
      </c>
      <c r="X42" s="11">
        <v>330</v>
      </c>
      <c r="Y42" s="11">
        <f t="shared" si="12"/>
        <v>0</v>
      </c>
      <c r="Z42" s="11">
        <v>0</v>
      </c>
      <c r="AA42" s="11">
        <f t="shared" si="9"/>
        <v>47538</v>
      </c>
      <c r="AB42" s="27">
        <v>0</v>
      </c>
      <c r="AC42" s="27">
        <f t="shared" si="10"/>
        <v>47538</v>
      </c>
    </row>
    <row r="43" spans="1:29" ht="15.75" customHeight="1" x14ac:dyDescent="0.2">
      <c r="A43" s="9">
        <v>39</v>
      </c>
      <c r="B43" s="10" t="s">
        <v>46</v>
      </c>
      <c r="C43" s="11">
        <f t="shared" si="2"/>
        <v>12462</v>
      </c>
      <c r="D43" s="12">
        <v>11929</v>
      </c>
      <c r="E43" s="12">
        <v>528</v>
      </c>
      <c r="F43" s="12">
        <v>5</v>
      </c>
      <c r="G43" s="11">
        <f t="shared" si="0"/>
        <v>850</v>
      </c>
      <c r="H43" s="11">
        <v>850</v>
      </c>
      <c r="I43" s="11">
        <f t="shared" si="3"/>
        <v>39</v>
      </c>
      <c r="J43" s="11">
        <v>39</v>
      </c>
      <c r="K43" s="11">
        <f t="shared" si="1"/>
        <v>9702</v>
      </c>
      <c r="L43" s="11">
        <v>3549</v>
      </c>
      <c r="M43" s="11">
        <v>6149</v>
      </c>
      <c r="N43" s="11">
        <v>0</v>
      </c>
      <c r="O43" s="11">
        <v>4</v>
      </c>
      <c r="P43" s="11">
        <f t="shared" si="4"/>
        <v>666</v>
      </c>
      <c r="Q43" s="11">
        <v>666</v>
      </c>
      <c r="R43" s="11">
        <f t="shared" si="5"/>
        <v>4827</v>
      </c>
      <c r="S43" s="11">
        <v>4827</v>
      </c>
      <c r="T43" s="11">
        <f t="shared" si="6"/>
        <v>216</v>
      </c>
      <c r="U43" s="11">
        <v>0</v>
      </c>
      <c r="V43" s="11">
        <v>216</v>
      </c>
      <c r="W43" s="11">
        <f t="shared" si="11"/>
        <v>330</v>
      </c>
      <c r="X43" s="11">
        <v>330</v>
      </c>
      <c r="Y43" s="11">
        <f t="shared" si="12"/>
        <v>0</v>
      </c>
      <c r="Z43" s="11">
        <v>0</v>
      </c>
      <c r="AA43" s="11">
        <f t="shared" si="9"/>
        <v>29092</v>
      </c>
      <c r="AB43" s="27">
        <v>0</v>
      </c>
      <c r="AC43" s="27">
        <f t="shared" si="10"/>
        <v>29092</v>
      </c>
    </row>
    <row r="44" spans="1:29" ht="15.75" customHeight="1" x14ac:dyDescent="0.2">
      <c r="A44" s="9">
        <v>40</v>
      </c>
      <c r="B44" s="10" t="s">
        <v>47</v>
      </c>
      <c r="C44" s="11">
        <f t="shared" si="2"/>
        <v>11470</v>
      </c>
      <c r="D44" s="12">
        <v>11012</v>
      </c>
      <c r="E44" s="12">
        <v>436</v>
      </c>
      <c r="F44" s="12">
        <v>22</v>
      </c>
      <c r="G44" s="11">
        <f t="shared" si="0"/>
        <v>737</v>
      </c>
      <c r="H44" s="11">
        <v>737</v>
      </c>
      <c r="I44" s="11">
        <f t="shared" si="3"/>
        <v>36</v>
      </c>
      <c r="J44" s="11">
        <v>36</v>
      </c>
      <c r="K44" s="11">
        <f t="shared" si="1"/>
        <v>13085</v>
      </c>
      <c r="L44" s="11">
        <v>6425</v>
      </c>
      <c r="M44" s="11">
        <v>6602</v>
      </c>
      <c r="N44" s="11">
        <v>0</v>
      </c>
      <c r="O44" s="11">
        <v>58</v>
      </c>
      <c r="P44" s="11">
        <f t="shared" si="4"/>
        <v>432</v>
      </c>
      <c r="Q44" s="11">
        <v>432</v>
      </c>
      <c r="R44" s="11">
        <f t="shared" si="5"/>
        <v>13025</v>
      </c>
      <c r="S44" s="11">
        <v>13025</v>
      </c>
      <c r="T44" s="11">
        <f t="shared" si="6"/>
        <v>188</v>
      </c>
      <c r="U44" s="11">
        <v>0</v>
      </c>
      <c r="V44" s="11">
        <v>188</v>
      </c>
      <c r="W44" s="11">
        <f t="shared" si="11"/>
        <v>330</v>
      </c>
      <c r="X44" s="11">
        <v>330</v>
      </c>
      <c r="Y44" s="11">
        <f t="shared" si="12"/>
        <v>0</v>
      </c>
      <c r="Z44" s="11">
        <v>0</v>
      </c>
      <c r="AA44" s="11">
        <f t="shared" si="9"/>
        <v>39303</v>
      </c>
      <c r="AB44" s="27">
        <v>0</v>
      </c>
      <c r="AC44" s="27">
        <f t="shared" si="10"/>
        <v>39303</v>
      </c>
    </row>
    <row r="45" spans="1:29" ht="15.75" customHeight="1" x14ac:dyDescent="0.2">
      <c r="A45" s="9">
        <v>41</v>
      </c>
      <c r="B45" s="10" t="s">
        <v>48</v>
      </c>
      <c r="C45" s="11">
        <f t="shared" si="2"/>
        <v>9576</v>
      </c>
      <c r="D45" s="12">
        <v>9177</v>
      </c>
      <c r="E45" s="12">
        <v>390</v>
      </c>
      <c r="F45" s="12">
        <v>9</v>
      </c>
      <c r="G45" s="11">
        <f t="shared" si="0"/>
        <v>394</v>
      </c>
      <c r="H45" s="11">
        <v>394</v>
      </c>
      <c r="I45" s="11">
        <f t="shared" si="3"/>
        <v>23</v>
      </c>
      <c r="J45" s="11">
        <v>23</v>
      </c>
      <c r="K45" s="11">
        <f t="shared" si="1"/>
        <v>6571</v>
      </c>
      <c r="L45" s="11">
        <v>5017</v>
      </c>
      <c r="M45" s="11">
        <v>1550</v>
      </c>
      <c r="N45" s="11">
        <v>0</v>
      </c>
      <c r="O45" s="11">
        <v>4</v>
      </c>
      <c r="P45" s="11">
        <f t="shared" si="4"/>
        <v>294</v>
      </c>
      <c r="Q45" s="11">
        <v>294</v>
      </c>
      <c r="R45" s="11">
        <f t="shared" si="5"/>
        <v>11490</v>
      </c>
      <c r="S45" s="11">
        <v>11490</v>
      </c>
      <c r="T45" s="11">
        <f t="shared" si="6"/>
        <v>100</v>
      </c>
      <c r="U45" s="11">
        <v>0</v>
      </c>
      <c r="V45" s="11">
        <v>100</v>
      </c>
      <c r="W45" s="11">
        <f t="shared" si="11"/>
        <v>330</v>
      </c>
      <c r="X45" s="11">
        <v>330</v>
      </c>
      <c r="Y45" s="11">
        <f t="shared" si="12"/>
        <v>0</v>
      </c>
      <c r="Z45" s="11">
        <v>0</v>
      </c>
      <c r="AA45" s="11">
        <f t="shared" si="9"/>
        <v>28778</v>
      </c>
      <c r="AB45" s="27">
        <v>0</v>
      </c>
      <c r="AC45" s="27">
        <f t="shared" si="10"/>
        <v>28778</v>
      </c>
    </row>
    <row r="46" spans="1:29" ht="15.75" customHeight="1" x14ac:dyDescent="0.2">
      <c r="A46" s="9">
        <v>42</v>
      </c>
      <c r="B46" s="10" t="s">
        <v>49</v>
      </c>
      <c r="C46" s="11">
        <f t="shared" si="2"/>
        <v>11465</v>
      </c>
      <c r="D46" s="12">
        <v>11012</v>
      </c>
      <c r="E46" s="12">
        <v>436</v>
      </c>
      <c r="F46" s="12">
        <v>17</v>
      </c>
      <c r="G46" s="11">
        <f t="shared" si="0"/>
        <v>647</v>
      </c>
      <c r="H46" s="11">
        <v>647</v>
      </c>
      <c r="I46" s="11">
        <f t="shared" si="3"/>
        <v>40</v>
      </c>
      <c r="J46" s="11">
        <v>40</v>
      </c>
      <c r="K46" s="11">
        <f t="shared" si="1"/>
        <v>10036</v>
      </c>
      <c r="L46" s="11">
        <v>4493</v>
      </c>
      <c r="M46" s="11">
        <v>5415</v>
      </c>
      <c r="N46" s="11">
        <v>124</v>
      </c>
      <c r="O46" s="11">
        <v>4</v>
      </c>
      <c r="P46" s="11">
        <f t="shared" si="4"/>
        <v>478</v>
      </c>
      <c r="Q46" s="11">
        <v>478</v>
      </c>
      <c r="R46" s="11">
        <f t="shared" si="5"/>
        <v>18854</v>
      </c>
      <c r="S46" s="11">
        <v>18854</v>
      </c>
      <c r="T46" s="11">
        <f t="shared" si="6"/>
        <v>8339</v>
      </c>
      <c r="U46" s="11">
        <v>8174</v>
      </c>
      <c r="V46" s="11">
        <v>165</v>
      </c>
      <c r="W46" s="11">
        <f t="shared" si="11"/>
        <v>330</v>
      </c>
      <c r="X46" s="11">
        <v>330</v>
      </c>
      <c r="Y46" s="11">
        <f t="shared" si="12"/>
        <v>0</v>
      </c>
      <c r="Z46" s="11">
        <v>0</v>
      </c>
      <c r="AA46" s="11">
        <f t="shared" si="9"/>
        <v>50189</v>
      </c>
      <c r="AB46" s="27">
        <v>0</v>
      </c>
      <c r="AC46" s="27">
        <f t="shared" si="10"/>
        <v>50189</v>
      </c>
    </row>
    <row r="47" spans="1:29" ht="15.75" customHeight="1" x14ac:dyDescent="0.2">
      <c r="A47" s="9">
        <v>43</v>
      </c>
      <c r="B47" s="13" t="s">
        <v>50</v>
      </c>
      <c r="C47" s="11">
        <f t="shared" si="2"/>
        <v>10678</v>
      </c>
      <c r="D47" s="12">
        <v>10094</v>
      </c>
      <c r="E47" s="12">
        <v>574</v>
      </c>
      <c r="F47" s="12">
        <v>10</v>
      </c>
      <c r="G47" s="11">
        <f t="shared" si="0"/>
        <v>575</v>
      </c>
      <c r="H47" s="11">
        <v>575</v>
      </c>
      <c r="I47" s="11">
        <f t="shared" si="3"/>
        <v>45</v>
      </c>
      <c r="J47" s="11">
        <v>45</v>
      </c>
      <c r="K47" s="11">
        <f t="shared" si="1"/>
        <v>27485</v>
      </c>
      <c r="L47" s="11">
        <v>19248</v>
      </c>
      <c r="M47" s="11">
        <v>3197</v>
      </c>
      <c r="N47" s="11">
        <v>322</v>
      </c>
      <c r="O47" s="11">
        <v>4718</v>
      </c>
      <c r="P47" s="11">
        <f t="shared" si="4"/>
        <v>496</v>
      </c>
      <c r="Q47" s="11">
        <v>496</v>
      </c>
      <c r="R47" s="11">
        <f t="shared" si="5"/>
        <v>44436</v>
      </c>
      <c r="S47" s="11">
        <v>44436</v>
      </c>
      <c r="T47" s="11">
        <f t="shared" si="6"/>
        <v>5245</v>
      </c>
      <c r="U47" s="11">
        <v>5099</v>
      </c>
      <c r="V47" s="11">
        <v>146</v>
      </c>
      <c r="W47" s="11">
        <f t="shared" si="11"/>
        <v>330</v>
      </c>
      <c r="X47" s="11">
        <v>330</v>
      </c>
      <c r="Y47" s="11">
        <f t="shared" si="12"/>
        <v>2661</v>
      </c>
      <c r="Z47" s="11">
        <v>2661</v>
      </c>
      <c r="AA47" s="11">
        <f t="shared" si="9"/>
        <v>91951</v>
      </c>
      <c r="AB47" s="27">
        <v>0</v>
      </c>
      <c r="AC47" s="27">
        <f t="shared" si="10"/>
        <v>91951</v>
      </c>
    </row>
    <row r="48" spans="1:29" ht="15.75" customHeight="1" x14ac:dyDescent="0.2">
      <c r="A48" s="9">
        <v>44</v>
      </c>
      <c r="B48" s="13" t="s">
        <v>51</v>
      </c>
      <c r="C48" s="11">
        <f t="shared" si="2"/>
        <v>8656</v>
      </c>
      <c r="D48" s="12">
        <v>8259</v>
      </c>
      <c r="E48" s="12">
        <v>390</v>
      </c>
      <c r="F48" s="12">
        <v>7</v>
      </c>
      <c r="G48" s="11">
        <f t="shared" si="0"/>
        <v>294</v>
      </c>
      <c r="H48" s="11">
        <v>294</v>
      </c>
      <c r="I48" s="11">
        <f t="shared" si="3"/>
        <v>19</v>
      </c>
      <c r="J48" s="11">
        <v>19</v>
      </c>
      <c r="K48" s="11">
        <f t="shared" si="1"/>
        <v>9761</v>
      </c>
      <c r="L48" s="11">
        <v>3912</v>
      </c>
      <c r="M48" s="11">
        <v>2904</v>
      </c>
      <c r="N48" s="11">
        <v>210</v>
      </c>
      <c r="O48" s="11">
        <v>2735</v>
      </c>
      <c r="P48" s="11">
        <f t="shared" si="4"/>
        <v>185</v>
      </c>
      <c r="Q48" s="11">
        <v>185</v>
      </c>
      <c r="R48" s="11">
        <f t="shared" si="5"/>
        <v>12176</v>
      </c>
      <c r="S48" s="11">
        <v>12176</v>
      </c>
      <c r="T48" s="11">
        <f t="shared" si="6"/>
        <v>75</v>
      </c>
      <c r="U48" s="11">
        <v>0</v>
      </c>
      <c r="V48" s="11">
        <v>75</v>
      </c>
      <c r="W48" s="11">
        <f t="shared" si="11"/>
        <v>330</v>
      </c>
      <c r="X48" s="11">
        <v>330</v>
      </c>
      <c r="Y48" s="11">
        <f t="shared" si="12"/>
        <v>0</v>
      </c>
      <c r="Z48" s="11">
        <v>0</v>
      </c>
      <c r="AA48" s="11">
        <f t="shared" si="9"/>
        <v>31496</v>
      </c>
      <c r="AB48" s="27">
        <v>0</v>
      </c>
      <c r="AC48" s="27">
        <f t="shared" si="10"/>
        <v>31496</v>
      </c>
    </row>
    <row r="49" spans="1:29" ht="15.75" customHeight="1" x14ac:dyDescent="0.2">
      <c r="A49" s="9">
        <v>45</v>
      </c>
      <c r="B49" s="13" t="s">
        <v>52</v>
      </c>
      <c r="C49" s="11">
        <f t="shared" si="2"/>
        <v>10677</v>
      </c>
      <c r="D49" s="12">
        <v>10094</v>
      </c>
      <c r="E49" s="12">
        <v>574</v>
      </c>
      <c r="F49" s="12">
        <v>9</v>
      </c>
      <c r="G49" s="11">
        <f t="shared" si="0"/>
        <v>557</v>
      </c>
      <c r="H49" s="11">
        <v>557</v>
      </c>
      <c r="I49" s="11">
        <f t="shared" si="3"/>
        <v>29</v>
      </c>
      <c r="J49" s="11">
        <v>29</v>
      </c>
      <c r="K49" s="11">
        <f t="shared" si="1"/>
        <v>8405</v>
      </c>
      <c r="L49" s="11">
        <v>4351</v>
      </c>
      <c r="M49" s="11">
        <v>2934</v>
      </c>
      <c r="N49" s="11">
        <v>284</v>
      </c>
      <c r="O49" s="11">
        <v>836</v>
      </c>
      <c r="P49" s="11">
        <f t="shared" si="4"/>
        <v>454</v>
      </c>
      <c r="Q49" s="11">
        <v>454</v>
      </c>
      <c r="R49" s="11">
        <f t="shared" si="5"/>
        <v>9837</v>
      </c>
      <c r="S49" s="11">
        <v>9837</v>
      </c>
      <c r="T49" s="11">
        <f t="shared" si="6"/>
        <v>142</v>
      </c>
      <c r="U49" s="11">
        <v>0</v>
      </c>
      <c r="V49" s="11">
        <v>142</v>
      </c>
      <c r="W49" s="11">
        <f t="shared" si="11"/>
        <v>330</v>
      </c>
      <c r="X49" s="11">
        <v>330</v>
      </c>
      <c r="Y49" s="11">
        <f t="shared" si="12"/>
        <v>0</v>
      </c>
      <c r="Z49" s="11">
        <v>0</v>
      </c>
      <c r="AA49" s="11">
        <f t="shared" si="9"/>
        <v>30431</v>
      </c>
      <c r="AB49" s="27">
        <v>0</v>
      </c>
      <c r="AC49" s="27">
        <f t="shared" si="10"/>
        <v>30431</v>
      </c>
    </row>
    <row r="50" spans="1:29" ht="15.75" customHeight="1" x14ac:dyDescent="0.2">
      <c r="A50" s="9">
        <v>46</v>
      </c>
      <c r="B50" s="13" t="s">
        <v>53</v>
      </c>
      <c r="C50" s="11">
        <f t="shared" si="2"/>
        <v>10578</v>
      </c>
      <c r="D50" s="11">
        <v>10094</v>
      </c>
      <c r="E50" s="11">
        <v>482</v>
      </c>
      <c r="F50" s="11">
        <v>2</v>
      </c>
      <c r="G50" s="11">
        <f t="shared" si="0"/>
        <v>600</v>
      </c>
      <c r="H50" s="11">
        <v>600</v>
      </c>
      <c r="I50" s="11">
        <f t="shared" si="3"/>
        <v>53</v>
      </c>
      <c r="J50" s="11">
        <v>53</v>
      </c>
      <c r="K50" s="11">
        <f t="shared" si="1"/>
        <v>9817</v>
      </c>
      <c r="L50" s="11">
        <v>7952</v>
      </c>
      <c r="M50" s="11">
        <v>1482</v>
      </c>
      <c r="N50" s="11">
        <v>0</v>
      </c>
      <c r="O50" s="11">
        <v>383</v>
      </c>
      <c r="P50" s="11">
        <f t="shared" si="4"/>
        <v>407</v>
      </c>
      <c r="Q50" s="11">
        <v>407</v>
      </c>
      <c r="R50" s="11">
        <f t="shared" si="5"/>
        <v>24886</v>
      </c>
      <c r="S50" s="11">
        <v>24886</v>
      </c>
      <c r="T50" s="11">
        <f t="shared" si="6"/>
        <v>13841</v>
      </c>
      <c r="U50" s="11">
        <v>13688</v>
      </c>
      <c r="V50" s="11">
        <v>153</v>
      </c>
      <c r="W50" s="11">
        <f t="shared" si="11"/>
        <v>330</v>
      </c>
      <c r="X50" s="11">
        <v>330</v>
      </c>
      <c r="Y50" s="11">
        <f t="shared" si="12"/>
        <v>48</v>
      </c>
      <c r="Z50" s="11">
        <v>48</v>
      </c>
      <c r="AA50" s="11">
        <f t="shared" si="9"/>
        <v>60560</v>
      </c>
      <c r="AB50" s="27">
        <v>0</v>
      </c>
      <c r="AC50" s="27">
        <f t="shared" si="10"/>
        <v>60560</v>
      </c>
    </row>
    <row r="51" spans="1:29" ht="15.75" customHeight="1" x14ac:dyDescent="0.2">
      <c r="A51" s="9">
        <v>47</v>
      </c>
      <c r="B51" s="13" t="s">
        <v>54</v>
      </c>
      <c r="C51" s="11">
        <f t="shared" si="2"/>
        <v>8699</v>
      </c>
      <c r="D51" s="11">
        <v>8259</v>
      </c>
      <c r="E51" s="11">
        <v>436</v>
      </c>
      <c r="F51" s="11">
        <v>4</v>
      </c>
      <c r="G51" s="11">
        <f t="shared" si="0"/>
        <v>315</v>
      </c>
      <c r="H51" s="11">
        <v>315</v>
      </c>
      <c r="I51" s="11">
        <f t="shared" si="3"/>
        <v>28</v>
      </c>
      <c r="J51" s="11">
        <v>28</v>
      </c>
      <c r="K51" s="11">
        <f t="shared" si="1"/>
        <v>15775</v>
      </c>
      <c r="L51" s="11">
        <v>5665</v>
      </c>
      <c r="M51" s="11">
        <v>2091</v>
      </c>
      <c r="N51" s="11">
        <v>891</v>
      </c>
      <c r="O51" s="11">
        <v>7128</v>
      </c>
      <c r="P51" s="11">
        <f t="shared" si="4"/>
        <v>190</v>
      </c>
      <c r="Q51" s="11">
        <v>190</v>
      </c>
      <c r="R51" s="11">
        <f t="shared" si="5"/>
        <v>9200</v>
      </c>
      <c r="S51" s="11">
        <v>9200</v>
      </c>
      <c r="T51" s="11">
        <f t="shared" si="6"/>
        <v>80</v>
      </c>
      <c r="U51" s="11">
        <v>0</v>
      </c>
      <c r="V51" s="11">
        <v>80</v>
      </c>
      <c r="W51" s="11">
        <f t="shared" si="11"/>
        <v>330</v>
      </c>
      <c r="X51" s="11">
        <v>330</v>
      </c>
      <c r="Y51" s="11">
        <f t="shared" si="12"/>
        <v>0</v>
      </c>
      <c r="Z51" s="11">
        <v>0</v>
      </c>
      <c r="AA51" s="11">
        <f t="shared" si="9"/>
        <v>34617</v>
      </c>
      <c r="AB51" s="27">
        <v>0</v>
      </c>
      <c r="AC51" s="27">
        <f t="shared" si="10"/>
        <v>34617</v>
      </c>
    </row>
    <row r="52" spans="1:29" ht="15.75" customHeight="1" x14ac:dyDescent="0.2">
      <c r="A52" s="9">
        <v>48</v>
      </c>
      <c r="B52" s="13" t="s">
        <v>55</v>
      </c>
      <c r="C52" s="11">
        <f t="shared" si="2"/>
        <v>12603</v>
      </c>
      <c r="D52" s="11">
        <v>11929</v>
      </c>
      <c r="E52" s="11">
        <v>666</v>
      </c>
      <c r="F52" s="11">
        <v>8</v>
      </c>
      <c r="G52" s="11">
        <f t="shared" si="0"/>
        <v>785</v>
      </c>
      <c r="H52" s="11">
        <v>785</v>
      </c>
      <c r="I52" s="11">
        <f t="shared" si="3"/>
        <v>49</v>
      </c>
      <c r="J52" s="11">
        <v>49</v>
      </c>
      <c r="K52" s="11">
        <f t="shared" si="1"/>
        <v>40446</v>
      </c>
      <c r="L52" s="11">
        <v>12519</v>
      </c>
      <c r="M52" s="11">
        <v>4468</v>
      </c>
      <c r="N52" s="11">
        <v>631</v>
      </c>
      <c r="O52" s="11">
        <v>22828</v>
      </c>
      <c r="P52" s="11">
        <f t="shared" si="4"/>
        <v>522</v>
      </c>
      <c r="Q52" s="11">
        <v>522</v>
      </c>
      <c r="R52" s="11">
        <f t="shared" si="5"/>
        <v>22885</v>
      </c>
      <c r="S52" s="11">
        <v>22885</v>
      </c>
      <c r="T52" s="11">
        <f t="shared" si="6"/>
        <v>200</v>
      </c>
      <c r="U52" s="11">
        <v>0</v>
      </c>
      <c r="V52" s="11">
        <v>200</v>
      </c>
      <c r="W52" s="11">
        <f t="shared" si="11"/>
        <v>330</v>
      </c>
      <c r="X52" s="11">
        <v>330</v>
      </c>
      <c r="Y52" s="11">
        <f t="shared" si="12"/>
        <v>0</v>
      </c>
      <c r="Z52" s="11">
        <v>0</v>
      </c>
      <c r="AA52" s="11">
        <f t="shared" si="9"/>
        <v>77820</v>
      </c>
      <c r="AB52" s="27">
        <v>0</v>
      </c>
      <c r="AC52" s="27">
        <f t="shared" si="10"/>
        <v>77820</v>
      </c>
    </row>
    <row r="53" spans="1:29" ht="15.75" customHeight="1" x14ac:dyDescent="0.2">
      <c r="A53" s="9">
        <v>49</v>
      </c>
      <c r="B53" s="10" t="s">
        <v>56</v>
      </c>
      <c r="C53" s="11">
        <f t="shared" si="2"/>
        <v>8842</v>
      </c>
      <c r="D53" s="12">
        <v>8259</v>
      </c>
      <c r="E53" s="12">
        <v>574</v>
      </c>
      <c r="F53" s="12">
        <v>9</v>
      </c>
      <c r="G53" s="11">
        <f t="shared" si="0"/>
        <v>310</v>
      </c>
      <c r="H53" s="11">
        <v>310</v>
      </c>
      <c r="I53" s="11">
        <f t="shared" si="3"/>
        <v>18</v>
      </c>
      <c r="J53" s="11">
        <v>18</v>
      </c>
      <c r="K53" s="11">
        <f t="shared" si="1"/>
        <v>15383</v>
      </c>
      <c r="L53" s="11">
        <v>11619</v>
      </c>
      <c r="M53" s="11">
        <v>3403</v>
      </c>
      <c r="N53" s="11">
        <v>186</v>
      </c>
      <c r="O53" s="11">
        <v>175</v>
      </c>
      <c r="P53" s="11">
        <f t="shared" si="4"/>
        <v>292</v>
      </c>
      <c r="Q53" s="11">
        <v>292</v>
      </c>
      <c r="R53" s="11">
        <f t="shared" si="5"/>
        <v>233</v>
      </c>
      <c r="S53" s="11">
        <v>233</v>
      </c>
      <c r="T53" s="11">
        <f t="shared" si="6"/>
        <v>79</v>
      </c>
      <c r="U53" s="11">
        <v>0</v>
      </c>
      <c r="V53" s="11">
        <v>79</v>
      </c>
      <c r="W53" s="11">
        <f t="shared" si="11"/>
        <v>330</v>
      </c>
      <c r="X53" s="11">
        <v>330</v>
      </c>
      <c r="Y53" s="11">
        <f t="shared" si="12"/>
        <v>0</v>
      </c>
      <c r="Z53" s="11">
        <v>0</v>
      </c>
      <c r="AA53" s="11">
        <f t="shared" si="9"/>
        <v>25487</v>
      </c>
      <c r="AB53" s="27">
        <v>0</v>
      </c>
      <c r="AC53" s="27">
        <f t="shared" si="10"/>
        <v>25487</v>
      </c>
    </row>
    <row r="54" spans="1:29" ht="15.75" customHeight="1" x14ac:dyDescent="0.2">
      <c r="A54" s="9">
        <v>50</v>
      </c>
      <c r="B54" s="10" t="s">
        <v>57</v>
      </c>
      <c r="C54" s="11">
        <f t="shared" si="2"/>
        <v>10105</v>
      </c>
      <c r="D54" s="12">
        <v>10094</v>
      </c>
      <c r="E54" s="12">
        <v>0</v>
      </c>
      <c r="F54" s="12">
        <v>11</v>
      </c>
      <c r="G54" s="11">
        <f t="shared" si="0"/>
        <v>514</v>
      </c>
      <c r="H54" s="11">
        <v>514</v>
      </c>
      <c r="I54" s="11">
        <f t="shared" si="3"/>
        <v>40</v>
      </c>
      <c r="J54" s="11">
        <v>40</v>
      </c>
      <c r="K54" s="11">
        <f t="shared" si="1"/>
        <v>7773</v>
      </c>
      <c r="L54" s="11">
        <v>4823</v>
      </c>
      <c r="M54" s="11">
        <v>2522</v>
      </c>
      <c r="N54" s="11">
        <v>322</v>
      </c>
      <c r="O54" s="11">
        <v>106</v>
      </c>
      <c r="P54" s="11">
        <f t="shared" si="4"/>
        <v>490</v>
      </c>
      <c r="Q54" s="11">
        <v>490</v>
      </c>
      <c r="R54" s="11">
        <f t="shared" si="5"/>
        <v>386</v>
      </c>
      <c r="S54" s="11">
        <v>386</v>
      </c>
      <c r="T54" s="11">
        <f t="shared" si="6"/>
        <v>131</v>
      </c>
      <c r="U54" s="11">
        <v>0</v>
      </c>
      <c r="V54" s="11">
        <v>131</v>
      </c>
      <c r="W54" s="11">
        <f t="shared" si="11"/>
        <v>330</v>
      </c>
      <c r="X54" s="11">
        <v>330</v>
      </c>
      <c r="Y54" s="11">
        <f t="shared" si="12"/>
        <v>0</v>
      </c>
      <c r="Z54" s="11">
        <v>0</v>
      </c>
      <c r="AA54" s="11">
        <f t="shared" si="9"/>
        <v>19769</v>
      </c>
      <c r="AB54" s="27">
        <v>0</v>
      </c>
      <c r="AC54" s="27">
        <f t="shared" si="10"/>
        <v>19769</v>
      </c>
    </row>
    <row r="55" spans="1:29" ht="15.75" customHeight="1" x14ac:dyDescent="0.2">
      <c r="A55" s="9">
        <v>51</v>
      </c>
      <c r="B55" s="10" t="s">
        <v>58</v>
      </c>
      <c r="C55" s="11">
        <f t="shared" si="2"/>
        <v>8936</v>
      </c>
      <c r="D55" s="12">
        <v>8259</v>
      </c>
      <c r="E55" s="12">
        <v>666</v>
      </c>
      <c r="F55" s="12">
        <v>11</v>
      </c>
      <c r="G55" s="11">
        <f t="shared" si="0"/>
        <v>356</v>
      </c>
      <c r="H55" s="11">
        <v>356</v>
      </c>
      <c r="I55" s="11">
        <f t="shared" si="3"/>
        <v>20</v>
      </c>
      <c r="J55" s="11">
        <v>20</v>
      </c>
      <c r="K55" s="11">
        <f t="shared" si="1"/>
        <v>6013</v>
      </c>
      <c r="L55" s="11">
        <v>2229</v>
      </c>
      <c r="M55" s="11">
        <v>3565</v>
      </c>
      <c r="N55" s="11">
        <v>148</v>
      </c>
      <c r="O55" s="11">
        <v>71</v>
      </c>
      <c r="P55" s="11">
        <f t="shared" si="4"/>
        <v>683</v>
      </c>
      <c r="Q55" s="11">
        <v>683</v>
      </c>
      <c r="R55" s="11">
        <f t="shared" si="5"/>
        <v>268</v>
      </c>
      <c r="S55" s="11">
        <v>268</v>
      </c>
      <c r="T55" s="11">
        <f t="shared" si="6"/>
        <v>91</v>
      </c>
      <c r="U55" s="11">
        <v>0</v>
      </c>
      <c r="V55" s="11">
        <v>91</v>
      </c>
      <c r="W55" s="11">
        <f t="shared" si="11"/>
        <v>330</v>
      </c>
      <c r="X55" s="11">
        <v>330</v>
      </c>
      <c r="Y55" s="11">
        <f t="shared" si="12"/>
        <v>0</v>
      </c>
      <c r="Z55" s="11">
        <v>0</v>
      </c>
      <c r="AA55" s="11">
        <f t="shared" si="9"/>
        <v>16697</v>
      </c>
      <c r="AB55" s="27">
        <v>0</v>
      </c>
      <c r="AC55" s="27">
        <f t="shared" si="10"/>
        <v>16697</v>
      </c>
    </row>
    <row r="56" spans="1:29" ht="15.75" customHeight="1" x14ac:dyDescent="0.2">
      <c r="A56" s="9">
        <v>52</v>
      </c>
      <c r="B56" s="10" t="s">
        <v>59</v>
      </c>
      <c r="C56" s="11">
        <f t="shared" si="2"/>
        <v>10486</v>
      </c>
      <c r="D56" s="12">
        <v>10094</v>
      </c>
      <c r="E56" s="12">
        <v>390</v>
      </c>
      <c r="F56" s="12">
        <v>2</v>
      </c>
      <c r="G56" s="11">
        <f t="shared" si="0"/>
        <v>512</v>
      </c>
      <c r="H56" s="11">
        <v>512</v>
      </c>
      <c r="I56" s="11">
        <f t="shared" si="3"/>
        <v>35</v>
      </c>
      <c r="J56" s="11">
        <v>35</v>
      </c>
      <c r="K56" s="11">
        <f t="shared" si="1"/>
        <v>8063</v>
      </c>
      <c r="L56" s="11">
        <v>6023</v>
      </c>
      <c r="M56" s="11">
        <v>2034</v>
      </c>
      <c r="N56" s="11">
        <v>0</v>
      </c>
      <c r="O56" s="11">
        <v>6</v>
      </c>
      <c r="P56" s="11">
        <f t="shared" si="4"/>
        <v>480</v>
      </c>
      <c r="Q56" s="11">
        <v>480</v>
      </c>
      <c r="R56" s="11">
        <f t="shared" si="5"/>
        <v>384</v>
      </c>
      <c r="S56" s="11">
        <v>384</v>
      </c>
      <c r="T56" s="11">
        <f t="shared" si="6"/>
        <v>130</v>
      </c>
      <c r="U56" s="11">
        <v>0</v>
      </c>
      <c r="V56" s="11">
        <v>130</v>
      </c>
      <c r="W56" s="11">
        <f t="shared" si="11"/>
        <v>330</v>
      </c>
      <c r="X56" s="11">
        <v>330</v>
      </c>
      <c r="Y56" s="11">
        <f t="shared" si="12"/>
        <v>113</v>
      </c>
      <c r="Z56" s="11">
        <v>113</v>
      </c>
      <c r="AA56" s="11">
        <f t="shared" si="9"/>
        <v>20533</v>
      </c>
      <c r="AB56" s="27">
        <v>0</v>
      </c>
      <c r="AC56" s="27">
        <f t="shared" si="10"/>
        <v>20533</v>
      </c>
    </row>
    <row r="57" spans="1:29" ht="15.75" customHeight="1" x14ac:dyDescent="0.2">
      <c r="A57" s="9">
        <v>53</v>
      </c>
      <c r="B57" s="10" t="s">
        <v>60</v>
      </c>
      <c r="C57" s="11">
        <f t="shared" si="2"/>
        <v>10102</v>
      </c>
      <c r="D57" s="12">
        <v>10094</v>
      </c>
      <c r="E57" s="12">
        <v>0</v>
      </c>
      <c r="F57" s="12">
        <v>8</v>
      </c>
      <c r="G57" s="11">
        <f t="shared" si="0"/>
        <v>593</v>
      </c>
      <c r="H57" s="11">
        <v>593</v>
      </c>
      <c r="I57" s="11">
        <f t="shared" si="3"/>
        <v>37</v>
      </c>
      <c r="J57" s="11">
        <v>37</v>
      </c>
      <c r="K57" s="11">
        <f t="shared" si="1"/>
        <v>16491</v>
      </c>
      <c r="L57" s="11">
        <v>9229</v>
      </c>
      <c r="M57" s="11">
        <v>3901</v>
      </c>
      <c r="N57" s="11">
        <v>730</v>
      </c>
      <c r="O57" s="11">
        <v>2631</v>
      </c>
      <c r="P57" s="11">
        <f t="shared" si="4"/>
        <v>556</v>
      </c>
      <c r="Q57" s="11">
        <v>556</v>
      </c>
      <c r="R57" s="11">
        <f t="shared" si="5"/>
        <v>445</v>
      </c>
      <c r="S57" s="11">
        <v>445</v>
      </c>
      <c r="T57" s="11">
        <f t="shared" si="6"/>
        <v>151</v>
      </c>
      <c r="U57" s="11">
        <v>0</v>
      </c>
      <c r="V57" s="11">
        <v>151</v>
      </c>
      <c r="W57" s="11">
        <f t="shared" si="11"/>
        <v>330</v>
      </c>
      <c r="X57" s="11">
        <v>330</v>
      </c>
      <c r="Y57" s="11">
        <f t="shared" si="12"/>
        <v>0</v>
      </c>
      <c r="Z57" s="11">
        <v>0</v>
      </c>
      <c r="AA57" s="11">
        <f t="shared" si="9"/>
        <v>28705</v>
      </c>
      <c r="AB57" s="27">
        <v>0</v>
      </c>
      <c r="AC57" s="27">
        <f t="shared" si="10"/>
        <v>28705</v>
      </c>
    </row>
    <row r="58" spans="1:29" ht="15.75" customHeight="1" x14ac:dyDescent="0.2">
      <c r="A58" s="9">
        <v>54</v>
      </c>
      <c r="B58" s="13" t="s">
        <v>61</v>
      </c>
      <c r="C58" s="11">
        <f t="shared" si="2"/>
        <v>9182</v>
      </c>
      <c r="D58" s="12">
        <v>9177</v>
      </c>
      <c r="E58" s="12">
        <v>0</v>
      </c>
      <c r="F58" s="12">
        <v>5</v>
      </c>
      <c r="G58" s="11">
        <f t="shared" si="0"/>
        <v>477</v>
      </c>
      <c r="H58" s="11">
        <v>477</v>
      </c>
      <c r="I58" s="11">
        <f t="shared" si="3"/>
        <v>27</v>
      </c>
      <c r="J58" s="11">
        <v>27</v>
      </c>
      <c r="K58" s="11">
        <f t="shared" si="1"/>
        <v>7364</v>
      </c>
      <c r="L58" s="11">
        <v>4062</v>
      </c>
      <c r="M58" s="11">
        <v>2146</v>
      </c>
      <c r="N58" s="11">
        <v>0</v>
      </c>
      <c r="O58" s="11">
        <v>1156</v>
      </c>
      <c r="P58" s="11">
        <f t="shared" si="4"/>
        <v>502</v>
      </c>
      <c r="Q58" s="11">
        <v>502</v>
      </c>
      <c r="R58" s="11">
        <f t="shared" si="5"/>
        <v>30662</v>
      </c>
      <c r="S58" s="11">
        <v>30662</v>
      </c>
      <c r="T58" s="11">
        <f t="shared" si="6"/>
        <v>121</v>
      </c>
      <c r="U58" s="11">
        <v>0</v>
      </c>
      <c r="V58" s="11">
        <v>121</v>
      </c>
      <c r="W58" s="11">
        <f t="shared" si="11"/>
        <v>330</v>
      </c>
      <c r="X58" s="11">
        <v>330</v>
      </c>
      <c r="Y58" s="11">
        <f t="shared" si="12"/>
        <v>297</v>
      </c>
      <c r="Z58" s="11">
        <v>297</v>
      </c>
      <c r="AA58" s="11">
        <f t="shared" si="9"/>
        <v>48962</v>
      </c>
      <c r="AB58" s="27">
        <v>0</v>
      </c>
      <c r="AC58" s="27">
        <f t="shared" si="10"/>
        <v>48962</v>
      </c>
    </row>
    <row r="59" spans="1:29" ht="15.75" customHeight="1" x14ac:dyDescent="0.2">
      <c r="A59" s="9">
        <v>55</v>
      </c>
      <c r="B59" s="13" t="s">
        <v>62</v>
      </c>
      <c r="C59" s="11">
        <f t="shared" si="2"/>
        <v>11044</v>
      </c>
      <c r="D59" s="12">
        <v>11012</v>
      </c>
      <c r="E59" s="12">
        <v>0</v>
      </c>
      <c r="F59" s="12">
        <v>32</v>
      </c>
      <c r="G59" s="11">
        <f t="shared" si="0"/>
        <v>759</v>
      </c>
      <c r="H59" s="11">
        <v>759</v>
      </c>
      <c r="I59" s="11">
        <f t="shared" si="3"/>
        <v>18</v>
      </c>
      <c r="J59" s="11">
        <v>18</v>
      </c>
      <c r="K59" s="11">
        <f t="shared" si="1"/>
        <v>19485</v>
      </c>
      <c r="L59" s="11">
        <v>14434</v>
      </c>
      <c r="M59" s="11">
        <v>4655</v>
      </c>
      <c r="N59" s="11">
        <v>396</v>
      </c>
      <c r="O59" s="11">
        <v>0</v>
      </c>
      <c r="P59" s="11">
        <f t="shared" si="4"/>
        <v>287</v>
      </c>
      <c r="Q59" s="11">
        <v>287</v>
      </c>
      <c r="R59" s="11">
        <f t="shared" si="5"/>
        <v>22147</v>
      </c>
      <c r="S59" s="11">
        <v>22147</v>
      </c>
      <c r="T59" s="11">
        <f t="shared" si="6"/>
        <v>193</v>
      </c>
      <c r="U59" s="11">
        <v>0</v>
      </c>
      <c r="V59" s="11">
        <v>193</v>
      </c>
      <c r="W59" s="11">
        <f t="shared" si="11"/>
        <v>330</v>
      </c>
      <c r="X59" s="11">
        <v>330</v>
      </c>
      <c r="Y59" s="11">
        <f t="shared" si="12"/>
        <v>0</v>
      </c>
      <c r="Z59" s="11">
        <v>0</v>
      </c>
      <c r="AA59" s="11">
        <f t="shared" si="9"/>
        <v>54263</v>
      </c>
      <c r="AB59" s="27">
        <v>0</v>
      </c>
      <c r="AC59" s="27">
        <f t="shared" si="10"/>
        <v>54263</v>
      </c>
    </row>
    <row r="60" spans="1:29" ht="15.75" customHeight="1" x14ac:dyDescent="0.2">
      <c r="A60" s="9">
        <v>56</v>
      </c>
      <c r="B60" s="13" t="s">
        <v>63</v>
      </c>
      <c r="C60" s="11">
        <f t="shared" si="2"/>
        <v>10622</v>
      </c>
      <c r="D60" s="12">
        <v>10094</v>
      </c>
      <c r="E60" s="12">
        <v>482</v>
      </c>
      <c r="F60" s="12">
        <v>46</v>
      </c>
      <c r="G60" s="11">
        <f t="shared" si="0"/>
        <v>637</v>
      </c>
      <c r="H60" s="11">
        <v>637</v>
      </c>
      <c r="I60" s="11">
        <f t="shared" si="3"/>
        <v>33</v>
      </c>
      <c r="J60" s="11">
        <v>33</v>
      </c>
      <c r="K60" s="11">
        <f t="shared" si="1"/>
        <v>19845</v>
      </c>
      <c r="L60" s="11">
        <v>14164</v>
      </c>
      <c r="M60" s="11">
        <v>5310</v>
      </c>
      <c r="N60" s="11">
        <v>371</v>
      </c>
      <c r="O60" s="11">
        <v>0</v>
      </c>
      <c r="P60" s="11">
        <f t="shared" si="4"/>
        <v>579</v>
      </c>
      <c r="Q60" s="11">
        <v>579</v>
      </c>
      <c r="R60" s="11">
        <f t="shared" si="5"/>
        <v>26414</v>
      </c>
      <c r="S60" s="11">
        <v>26414</v>
      </c>
      <c r="T60" s="11">
        <f t="shared" si="6"/>
        <v>16557</v>
      </c>
      <c r="U60" s="11">
        <v>16395</v>
      </c>
      <c r="V60" s="11">
        <v>162</v>
      </c>
      <c r="W60" s="11">
        <f t="shared" si="11"/>
        <v>330</v>
      </c>
      <c r="X60" s="11">
        <v>330</v>
      </c>
      <c r="Y60" s="11">
        <f t="shared" si="12"/>
        <v>0</v>
      </c>
      <c r="Z60" s="11">
        <v>0</v>
      </c>
      <c r="AA60" s="11">
        <f t="shared" si="9"/>
        <v>75017</v>
      </c>
      <c r="AB60" s="27">
        <v>0</v>
      </c>
      <c r="AC60" s="27">
        <f t="shared" si="10"/>
        <v>75017</v>
      </c>
    </row>
    <row r="61" spans="1:29" ht="15.75" customHeight="1" x14ac:dyDescent="0.2">
      <c r="A61" s="9">
        <v>57</v>
      </c>
      <c r="B61" s="13" t="s">
        <v>64</v>
      </c>
      <c r="C61" s="11">
        <f t="shared" si="2"/>
        <v>13511</v>
      </c>
      <c r="D61" s="12">
        <v>12847</v>
      </c>
      <c r="E61" s="12">
        <v>620</v>
      </c>
      <c r="F61" s="12">
        <v>44</v>
      </c>
      <c r="G61" s="11">
        <f t="shared" si="0"/>
        <v>1041</v>
      </c>
      <c r="H61" s="11">
        <v>1041</v>
      </c>
      <c r="I61" s="11">
        <f t="shared" si="3"/>
        <v>51</v>
      </c>
      <c r="J61" s="11">
        <v>51</v>
      </c>
      <c r="K61" s="11">
        <f t="shared" si="1"/>
        <v>25506</v>
      </c>
      <c r="L61" s="11">
        <v>17978</v>
      </c>
      <c r="M61" s="11">
        <v>6336</v>
      </c>
      <c r="N61" s="11">
        <v>730</v>
      </c>
      <c r="O61" s="11">
        <v>462</v>
      </c>
      <c r="P61" s="11">
        <f t="shared" si="4"/>
        <v>864</v>
      </c>
      <c r="Q61" s="11">
        <v>864</v>
      </c>
      <c r="R61" s="11">
        <f t="shared" si="5"/>
        <v>66877</v>
      </c>
      <c r="S61" s="11">
        <v>66877</v>
      </c>
      <c r="T61" s="11">
        <f t="shared" si="6"/>
        <v>265</v>
      </c>
      <c r="U61" s="11">
        <v>0</v>
      </c>
      <c r="V61" s="11">
        <v>265</v>
      </c>
      <c r="W61" s="11">
        <f t="shared" si="11"/>
        <v>330</v>
      </c>
      <c r="X61" s="11">
        <v>330</v>
      </c>
      <c r="Y61" s="11">
        <f t="shared" si="12"/>
        <v>0</v>
      </c>
      <c r="Z61" s="11">
        <v>0</v>
      </c>
      <c r="AA61" s="11">
        <f t="shared" si="9"/>
        <v>108445</v>
      </c>
      <c r="AB61" s="27">
        <v>0</v>
      </c>
      <c r="AC61" s="27">
        <f t="shared" si="10"/>
        <v>108445</v>
      </c>
    </row>
    <row r="62" spans="1:29" ht="15.75" customHeight="1" x14ac:dyDescent="0.2">
      <c r="A62" s="9">
        <v>58</v>
      </c>
      <c r="B62" s="13" t="s">
        <v>65</v>
      </c>
      <c r="C62" s="11">
        <f t="shared" si="2"/>
        <v>8658</v>
      </c>
      <c r="D62" s="11">
        <v>8259</v>
      </c>
      <c r="E62" s="11">
        <v>390</v>
      </c>
      <c r="F62" s="11">
        <v>9</v>
      </c>
      <c r="G62" s="11">
        <f t="shared" si="0"/>
        <v>304</v>
      </c>
      <c r="H62" s="11">
        <v>304</v>
      </c>
      <c r="I62" s="11">
        <f t="shared" si="3"/>
        <v>21</v>
      </c>
      <c r="J62" s="11">
        <v>21</v>
      </c>
      <c r="K62" s="11">
        <f t="shared" si="1"/>
        <v>5859</v>
      </c>
      <c r="L62" s="11">
        <v>2856</v>
      </c>
      <c r="M62" s="11">
        <v>2642</v>
      </c>
      <c r="N62" s="11">
        <v>284</v>
      </c>
      <c r="O62" s="11">
        <v>77</v>
      </c>
      <c r="P62" s="11">
        <f t="shared" si="4"/>
        <v>280</v>
      </c>
      <c r="Q62" s="11">
        <v>280</v>
      </c>
      <c r="R62" s="11">
        <f t="shared" si="5"/>
        <v>8869</v>
      </c>
      <c r="S62" s="11">
        <v>8869</v>
      </c>
      <c r="T62" s="11">
        <f t="shared" si="6"/>
        <v>77</v>
      </c>
      <c r="U62" s="11">
        <v>0</v>
      </c>
      <c r="V62" s="11">
        <v>77</v>
      </c>
      <c r="W62" s="11">
        <f t="shared" si="11"/>
        <v>330</v>
      </c>
      <c r="X62" s="11">
        <v>330</v>
      </c>
      <c r="Y62" s="11">
        <f t="shared" si="12"/>
        <v>0</v>
      </c>
      <c r="Z62" s="11">
        <v>0</v>
      </c>
      <c r="AA62" s="11">
        <f t="shared" si="9"/>
        <v>24398</v>
      </c>
      <c r="AB62" s="27">
        <v>0</v>
      </c>
      <c r="AC62" s="27">
        <f t="shared" si="10"/>
        <v>24398</v>
      </c>
    </row>
    <row r="63" spans="1:29" ht="15.75" customHeight="1" x14ac:dyDescent="0.2">
      <c r="A63" s="9">
        <v>59</v>
      </c>
      <c r="B63" s="13" t="s">
        <v>66</v>
      </c>
      <c r="C63" s="11">
        <f t="shared" si="2"/>
        <v>10126</v>
      </c>
      <c r="D63" s="11">
        <v>10094</v>
      </c>
      <c r="E63" s="11">
        <v>0</v>
      </c>
      <c r="F63" s="11">
        <v>32</v>
      </c>
      <c r="G63" s="11">
        <f t="shared" si="0"/>
        <v>526</v>
      </c>
      <c r="H63" s="11">
        <v>526</v>
      </c>
      <c r="I63" s="11">
        <f t="shared" si="3"/>
        <v>16</v>
      </c>
      <c r="J63" s="11">
        <v>16</v>
      </c>
      <c r="K63" s="11">
        <f t="shared" si="1"/>
        <v>8985</v>
      </c>
      <c r="L63" s="11">
        <v>4480</v>
      </c>
      <c r="M63" s="11">
        <v>3043</v>
      </c>
      <c r="N63" s="11">
        <v>557</v>
      </c>
      <c r="O63" s="11">
        <v>905</v>
      </c>
      <c r="P63" s="11">
        <f t="shared" si="4"/>
        <v>496</v>
      </c>
      <c r="Q63" s="11">
        <v>496</v>
      </c>
      <c r="R63" s="11">
        <f t="shared" si="5"/>
        <v>33764</v>
      </c>
      <c r="S63" s="11">
        <v>33764</v>
      </c>
      <c r="T63" s="11">
        <f t="shared" si="6"/>
        <v>134</v>
      </c>
      <c r="U63" s="11">
        <v>0</v>
      </c>
      <c r="V63" s="11">
        <v>134</v>
      </c>
      <c r="W63" s="11">
        <f t="shared" si="11"/>
        <v>330</v>
      </c>
      <c r="X63" s="11">
        <v>330</v>
      </c>
      <c r="Y63" s="11">
        <f t="shared" si="12"/>
        <v>0</v>
      </c>
      <c r="Z63" s="11">
        <v>0</v>
      </c>
      <c r="AA63" s="11">
        <f t="shared" si="9"/>
        <v>54377</v>
      </c>
      <c r="AB63" s="27">
        <v>0</v>
      </c>
      <c r="AC63" s="27">
        <f t="shared" si="10"/>
        <v>54377</v>
      </c>
    </row>
    <row r="64" spans="1:29" ht="15.75" customHeight="1" x14ac:dyDescent="0.2">
      <c r="A64" s="9">
        <v>60</v>
      </c>
      <c r="B64" s="10" t="s">
        <v>96</v>
      </c>
      <c r="C64" s="11">
        <f t="shared" si="2"/>
        <v>8658</v>
      </c>
      <c r="D64" s="12">
        <v>8259</v>
      </c>
      <c r="E64" s="12">
        <v>390</v>
      </c>
      <c r="F64" s="12">
        <v>9</v>
      </c>
      <c r="G64" s="11">
        <f t="shared" si="0"/>
        <v>272</v>
      </c>
      <c r="H64" s="11">
        <v>272</v>
      </c>
      <c r="I64" s="11">
        <f t="shared" si="3"/>
        <v>12</v>
      </c>
      <c r="J64" s="11">
        <v>12</v>
      </c>
      <c r="K64" s="11">
        <f t="shared" si="1"/>
        <v>4875</v>
      </c>
      <c r="L64" s="11">
        <v>2179</v>
      </c>
      <c r="M64" s="11">
        <v>2202</v>
      </c>
      <c r="N64" s="11">
        <v>186</v>
      </c>
      <c r="O64" s="11">
        <v>308</v>
      </c>
      <c r="P64" s="11">
        <f t="shared" si="4"/>
        <v>198</v>
      </c>
      <c r="Q64" s="11">
        <v>198</v>
      </c>
      <c r="R64" s="11">
        <f t="shared" si="5"/>
        <v>26402</v>
      </c>
      <c r="S64" s="11">
        <v>26402</v>
      </c>
      <c r="T64" s="11">
        <f t="shared" si="6"/>
        <v>8696</v>
      </c>
      <c r="U64" s="11">
        <v>8627</v>
      </c>
      <c r="V64" s="11">
        <v>69</v>
      </c>
      <c r="W64" s="11">
        <f t="shared" si="11"/>
        <v>330</v>
      </c>
      <c r="X64" s="11">
        <v>330</v>
      </c>
      <c r="Y64" s="11">
        <f t="shared" si="12"/>
        <v>0</v>
      </c>
      <c r="Z64" s="11">
        <v>0</v>
      </c>
      <c r="AA64" s="11">
        <f t="shared" si="9"/>
        <v>49443</v>
      </c>
      <c r="AB64" s="27">
        <v>0</v>
      </c>
      <c r="AC64" s="27">
        <f t="shared" si="10"/>
        <v>49443</v>
      </c>
    </row>
    <row r="65" spans="1:31" ht="15.75" customHeight="1" x14ac:dyDescent="0.2">
      <c r="A65" s="9">
        <v>61</v>
      </c>
      <c r="B65" s="10" t="s">
        <v>97</v>
      </c>
      <c r="C65" s="11">
        <f t="shared" si="2"/>
        <v>10685</v>
      </c>
      <c r="D65" s="12">
        <v>10094</v>
      </c>
      <c r="E65" s="12">
        <v>574</v>
      </c>
      <c r="F65" s="12">
        <v>17</v>
      </c>
      <c r="G65" s="11">
        <f t="shared" si="0"/>
        <v>637</v>
      </c>
      <c r="H65" s="11">
        <v>637</v>
      </c>
      <c r="I65" s="11">
        <f t="shared" si="3"/>
        <v>39</v>
      </c>
      <c r="J65" s="11">
        <v>39</v>
      </c>
      <c r="K65" s="11">
        <f t="shared" si="1"/>
        <v>10135</v>
      </c>
      <c r="L65" s="11">
        <v>6561</v>
      </c>
      <c r="M65" s="11">
        <v>3535</v>
      </c>
      <c r="N65" s="11">
        <v>0</v>
      </c>
      <c r="O65" s="11">
        <v>39</v>
      </c>
      <c r="P65" s="11">
        <f t="shared" si="4"/>
        <v>608</v>
      </c>
      <c r="Q65" s="11">
        <v>608</v>
      </c>
      <c r="R65" s="11">
        <f t="shared" si="5"/>
        <v>40910</v>
      </c>
      <c r="S65" s="11">
        <v>40910</v>
      </c>
      <c r="T65" s="11">
        <f t="shared" si="6"/>
        <v>26839</v>
      </c>
      <c r="U65" s="11">
        <v>26677</v>
      </c>
      <c r="V65" s="11">
        <v>162</v>
      </c>
      <c r="W65" s="11">
        <f t="shared" si="11"/>
        <v>330</v>
      </c>
      <c r="X65" s="11">
        <v>330</v>
      </c>
      <c r="Y65" s="11">
        <f t="shared" si="12"/>
        <v>0</v>
      </c>
      <c r="Z65" s="11">
        <v>0</v>
      </c>
      <c r="AA65" s="11">
        <f t="shared" si="9"/>
        <v>90183</v>
      </c>
      <c r="AB65" s="27">
        <v>0</v>
      </c>
      <c r="AC65" s="27">
        <f t="shared" si="10"/>
        <v>90183</v>
      </c>
    </row>
    <row r="66" spans="1:31" ht="15.75" customHeight="1" x14ac:dyDescent="0.2">
      <c r="A66" s="9">
        <v>62</v>
      </c>
      <c r="B66" s="10" t="s">
        <v>98</v>
      </c>
      <c r="C66" s="11">
        <f t="shared" si="2"/>
        <v>8848</v>
      </c>
      <c r="D66" s="12">
        <v>8259</v>
      </c>
      <c r="E66" s="12">
        <v>574</v>
      </c>
      <c r="F66" s="12">
        <v>15</v>
      </c>
      <c r="G66" s="11">
        <f t="shared" si="0"/>
        <v>303</v>
      </c>
      <c r="H66" s="11">
        <v>303</v>
      </c>
      <c r="I66" s="11">
        <f t="shared" si="3"/>
        <v>21</v>
      </c>
      <c r="J66" s="11">
        <v>21</v>
      </c>
      <c r="K66" s="11">
        <f t="shared" si="1"/>
        <v>11041</v>
      </c>
      <c r="L66" s="11">
        <v>5809</v>
      </c>
      <c r="M66" s="11">
        <v>3519</v>
      </c>
      <c r="N66" s="11">
        <v>717</v>
      </c>
      <c r="O66" s="11">
        <v>996</v>
      </c>
      <c r="P66" s="11">
        <f t="shared" si="4"/>
        <v>207</v>
      </c>
      <c r="Q66" s="11">
        <v>207</v>
      </c>
      <c r="R66" s="11">
        <f t="shared" si="5"/>
        <v>29431</v>
      </c>
      <c r="S66" s="11">
        <v>29431</v>
      </c>
      <c r="T66" s="11">
        <f t="shared" si="6"/>
        <v>7880</v>
      </c>
      <c r="U66" s="11">
        <v>7803</v>
      </c>
      <c r="V66" s="11">
        <v>77</v>
      </c>
      <c r="W66" s="11">
        <f t="shared" si="11"/>
        <v>330</v>
      </c>
      <c r="X66" s="11">
        <v>330</v>
      </c>
      <c r="Y66" s="11">
        <f t="shared" si="12"/>
        <v>0</v>
      </c>
      <c r="Z66" s="11">
        <v>0</v>
      </c>
      <c r="AA66" s="11">
        <f t="shared" si="9"/>
        <v>58061</v>
      </c>
      <c r="AB66" s="27">
        <v>0</v>
      </c>
      <c r="AC66" s="27">
        <f t="shared" si="10"/>
        <v>58061</v>
      </c>
    </row>
    <row r="67" spans="1:31" ht="15.75" customHeight="1" x14ac:dyDescent="0.2">
      <c r="A67" s="9">
        <v>63</v>
      </c>
      <c r="B67" s="10" t="s">
        <v>99</v>
      </c>
      <c r="C67" s="11">
        <f t="shared" si="2"/>
        <v>9666</v>
      </c>
      <c r="D67" s="12">
        <v>9177</v>
      </c>
      <c r="E67" s="12">
        <v>482</v>
      </c>
      <c r="F67" s="12">
        <v>7</v>
      </c>
      <c r="G67" s="11">
        <f t="shared" si="0"/>
        <v>370</v>
      </c>
      <c r="H67" s="11">
        <v>370</v>
      </c>
      <c r="I67" s="11">
        <f t="shared" si="3"/>
        <v>29</v>
      </c>
      <c r="J67" s="11">
        <v>29</v>
      </c>
      <c r="K67" s="11">
        <f t="shared" si="1"/>
        <v>4771</v>
      </c>
      <c r="L67" s="11">
        <v>2514</v>
      </c>
      <c r="M67" s="11">
        <v>1177</v>
      </c>
      <c r="N67" s="11">
        <v>309</v>
      </c>
      <c r="O67" s="11">
        <v>771</v>
      </c>
      <c r="P67" s="11">
        <f t="shared" si="4"/>
        <v>448</v>
      </c>
      <c r="Q67" s="11">
        <v>448</v>
      </c>
      <c r="R67" s="11">
        <f t="shared" si="5"/>
        <v>40761</v>
      </c>
      <c r="S67" s="11">
        <v>40761</v>
      </c>
      <c r="T67" s="11">
        <f t="shared" si="6"/>
        <v>11835</v>
      </c>
      <c r="U67" s="11">
        <v>11741</v>
      </c>
      <c r="V67" s="11">
        <v>94</v>
      </c>
      <c r="W67" s="11">
        <f t="shared" si="11"/>
        <v>330</v>
      </c>
      <c r="X67" s="11">
        <v>330</v>
      </c>
      <c r="Y67" s="11">
        <f t="shared" si="12"/>
        <v>348</v>
      </c>
      <c r="Z67" s="11">
        <v>348</v>
      </c>
      <c r="AA67" s="11">
        <f t="shared" si="9"/>
        <v>68558</v>
      </c>
      <c r="AB67" s="27">
        <v>0</v>
      </c>
      <c r="AC67" s="27">
        <f t="shared" si="10"/>
        <v>68558</v>
      </c>
    </row>
    <row r="68" spans="1:31" ht="19.5" x14ac:dyDescent="0.4">
      <c r="A68" s="14"/>
      <c r="B68" s="15" t="s">
        <v>67</v>
      </c>
      <c r="C68" s="25">
        <f t="shared" ref="C68:AC68" si="13">SUM(C5:C67)</f>
        <v>667647</v>
      </c>
      <c r="D68" s="16">
        <f t="shared" si="13"/>
        <v>643274</v>
      </c>
      <c r="E68" s="16">
        <f t="shared" si="13"/>
        <v>23232</v>
      </c>
      <c r="F68" s="16">
        <f t="shared" si="13"/>
        <v>1141</v>
      </c>
      <c r="G68" s="25">
        <f t="shared" si="13"/>
        <v>38071</v>
      </c>
      <c r="H68" s="16">
        <f t="shared" si="13"/>
        <v>38071</v>
      </c>
      <c r="I68" s="25">
        <f t="shared" si="13"/>
        <v>2053</v>
      </c>
      <c r="J68" s="16">
        <f t="shared" si="13"/>
        <v>2053</v>
      </c>
      <c r="K68" s="25">
        <f t="shared" si="13"/>
        <v>1010122</v>
      </c>
      <c r="L68" s="16">
        <f t="shared" si="13"/>
        <v>615572</v>
      </c>
      <c r="M68" s="16">
        <f t="shared" si="13"/>
        <v>290334</v>
      </c>
      <c r="N68" s="16">
        <f t="shared" si="13"/>
        <v>22919</v>
      </c>
      <c r="O68" s="16">
        <f t="shared" si="13"/>
        <v>81297</v>
      </c>
      <c r="P68" s="25">
        <f t="shared" si="13"/>
        <v>30214</v>
      </c>
      <c r="Q68" s="16">
        <f t="shared" si="13"/>
        <v>30214</v>
      </c>
      <c r="R68" s="25">
        <f t="shared" si="13"/>
        <v>1412356</v>
      </c>
      <c r="S68" s="16">
        <f t="shared" si="13"/>
        <v>1412356</v>
      </c>
      <c r="T68" s="25">
        <f t="shared" si="13"/>
        <v>187619</v>
      </c>
      <c r="U68" s="16">
        <f t="shared" si="13"/>
        <v>177931</v>
      </c>
      <c r="V68" s="16">
        <f t="shared" si="13"/>
        <v>9688</v>
      </c>
      <c r="W68" s="25">
        <f t="shared" si="13"/>
        <v>20881</v>
      </c>
      <c r="X68" s="16">
        <f t="shared" si="13"/>
        <v>20881</v>
      </c>
      <c r="Y68" s="25">
        <f t="shared" si="13"/>
        <v>5959</v>
      </c>
      <c r="Z68" s="16">
        <f t="shared" si="13"/>
        <v>5959</v>
      </c>
      <c r="AA68" s="29">
        <f t="shared" si="13"/>
        <v>3374922</v>
      </c>
      <c r="AB68" s="16">
        <f t="shared" si="13"/>
        <v>0</v>
      </c>
      <c r="AC68" s="29">
        <f t="shared" si="13"/>
        <v>3374922</v>
      </c>
      <c r="AE68" s="26"/>
    </row>
    <row r="69" spans="1:31" x14ac:dyDescent="0.2">
      <c r="X69" s="30"/>
      <c r="Y69" s="30"/>
      <c r="Z69" s="30"/>
      <c r="AA69" s="30"/>
    </row>
    <row r="70" spans="1:31" x14ac:dyDescent="0.2">
      <c r="X70" s="30"/>
      <c r="Y70" s="30"/>
      <c r="Z70" s="30"/>
      <c r="AA70" s="30"/>
    </row>
    <row r="71" spans="1:31" x14ac:dyDescent="0.2">
      <c r="X71" s="30"/>
      <c r="Y71" s="30"/>
      <c r="Z71" s="30"/>
      <c r="AA71" s="30"/>
    </row>
    <row r="72" spans="1:31" x14ac:dyDescent="0.2">
      <c r="X72" s="30"/>
      <c r="Y72" s="30"/>
      <c r="Z72" s="30"/>
      <c r="AA72" s="30"/>
    </row>
    <row r="73" spans="1:31" x14ac:dyDescent="0.2">
      <c r="X73" s="30"/>
      <c r="Y73" s="30"/>
      <c r="Z73" s="30"/>
      <c r="AA73" s="30"/>
    </row>
    <row r="74" spans="1:31" x14ac:dyDescent="0.2">
      <c r="X74" s="30"/>
      <c r="Y74" s="30"/>
      <c r="Z74" s="30"/>
      <c r="AA74" s="30"/>
    </row>
    <row r="75" spans="1:31" x14ac:dyDescent="0.2">
      <c r="X75" s="30"/>
      <c r="Y75" s="30"/>
      <c r="Z75" s="30"/>
      <c r="AA75" s="30"/>
    </row>
    <row r="76" spans="1:31" x14ac:dyDescent="0.2">
      <c r="X76" s="30"/>
      <c r="Y76" s="30"/>
      <c r="Z76" s="30"/>
      <c r="AA76" s="30"/>
    </row>
  </sheetData>
  <mergeCells count="17">
    <mergeCell ref="J1:P1"/>
    <mergeCell ref="A3:A4"/>
    <mergeCell ref="B3:B4"/>
    <mergeCell ref="C3:C4"/>
    <mergeCell ref="G3:G4"/>
    <mergeCell ref="I3:I4"/>
    <mergeCell ref="K3:K4"/>
    <mergeCell ref="L3:O3"/>
    <mergeCell ref="P3:P4"/>
    <mergeCell ref="AB3:AB4"/>
    <mergeCell ref="AC3:AC4"/>
    <mergeCell ref="R3:R4"/>
    <mergeCell ref="T3:T4"/>
    <mergeCell ref="U3:V3"/>
    <mergeCell ref="W3:W4"/>
    <mergeCell ref="Y3:Y4"/>
    <mergeCell ref="AA3:AA4"/>
  </mergeCells>
  <pageMargins left="0.23622047244094491" right="0.15748031496062992" top="0.27559055118110237" bottom="0.35433070866141736" header="0.15748031496062992" footer="0.23622047244094491"/>
  <pageSetup paperSize="8" scale="60" pageOrder="overThenDown" orientation="landscape" horizontalDpi="300" verticalDpi="300"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17.10.2018</vt:lpstr>
      <vt:lpstr>'17.10.2018'!Заголовки_для_печати</vt:lpstr>
      <vt:lpstr>'17.10.2018'!Область_печати</vt:lpstr>
    </vt:vector>
  </TitlesOfParts>
  <Company>MFMO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PolosinaGN</dc:creator>
  <cp:lastModifiedBy>Пользователь Windows</cp:lastModifiedBy>
  <cp:lastPrinted>2018-10-23T06:48:27Z</cp:lastPrinted>
  <dcterms:created xsi:type="dcterms:W3CDTF">2014-07-11T13:48:08Z</dcterms:created>
  <dcterms:modified xsi:type="dcterms:W3CDTF">2018-10-23T06:48:32Z</dcterms:modified>
</cp:coreProperties>
</file>